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241(教)総務企画課\2025年度（令和7年度）一時利用★★★★\Y_調査統計\Y7_調査統計資料\Y703_教育便覧発行事務\008-02 原稿（MD含む）9月暫定版初版【速報値の粗いver.】\施行用\R7暫定版\Ⅰ_学校統計表（R7.05.01）\"/>
    </mc:Choice>
  </mc:AlternateContent>
  <bookViews>
    <workbookView xWindow="0" yWindow="0" windowWidth="20490" windowHeight="7770"/>
  </bookViews>
  <sheets>
    <sheet name="教便3" sheetId="1" r:id="rId1"/>
  </sheets>
  <definedNames>
    <definedName name="_Regression_Int" localSheetId="0" hidden="1">1</definedName>
    <definedName name="_xlnm.Print_Area" localSheetId="0">教便3!$A$1:$AI$71</definedName>
    <definedName name="Print_Area_MI" localSheetId="0">教便3!$O$1:$AI$70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80" i="1" l="1"/>
  <c r="AH80" i="1"/>
  <c r="AF80" i="1"/>
  <c r="AE80" i="1"/>
  <c r="AD80" i="1"/>
  <c r="AC80" i="1"/>
  <c r="AB80" i="1"/>
  <c r="AA80" i="1"/>
  <c r="V80" i="1"/>
  <c r="U80" i="1"/>
  <c r="S80" i="1"/>
  <c r="P80" i="1"/>
  <c r="N80" i="1"/>
  <c r="M80" i="1"/>
  <c r="K80" i="1"/>
  <c r="J80" i="1"/>
  <c r="H80" i="1"/>
  <c r="G80" i="1"/>
  <c r="E80" i="1"/>
  <c r="D80" i="1"/>
  <c r="AG78" i="1"/>
  <c r="Z78" i="1" s="1"/>
  <c r="Y78" i="1"/>
  <c r="X78" i="1"/>
  <c r="T78" i="1"/>
  <c r="O78" i="1"/>
  <c r="L78" i="1"/>
  <c r="I78" i="1"/>
  <c r="F78" i="1"/>
  <c r="C78" i="1"/>
  <c r="AG77" i="1"/>
  <c r="Z77" i="1"/>
  <c r="Y77" i="1"/>
  <c r="X77" i="1"/>
  <c r="T77" i="1"/>
  <c r="O77" i="1"/>
  <c r="L77" i="1"/>
  <c r="I77" i="1"/>
  <c r="F77" i="1"/>
  <c r="C77" i="1"/>
  <c r="AG76" i="1"/>
  <c r="Z76" i="1" s="1"/>
  <c r="Y76" i="1"/>
  <c r="X76" i="1"/>
  <c r="T76" i="1"/>
  <c r="O76" i="1"/>
  <c r="L76" i="1"/>
  <c r="I76" i="1"/>
  <c r="F76" i="1"/>
  <c r="C76" i="1"/>
  <c r="W76" i="1" s="1"/>
  <c r="AG75" i="1"/>
  <c r="Z75" i="1" s="1"/>
  <c r="Y75" i="1"/>
  <c r="X75" i="1"/>
  <c r="T75" i="1"/>
  <c r="O75" i="1"/>
  <c r="L75" i="1"/>
  <c r="I75" i="1"/>
  <c r="F75" i="1"/>
  <c r="C75" i="1"/>
  <c r="AG74" i="1"/>
  <c r="Z74" i="1" s="1"/>
  <c r="Y74" i="1"/>
  <c r="X74" i="1"/>
  <c r="T74" i="1"/>
  <c r="O74" i="1"/>
  <c r="L74" i="1"/>
  <c r="I74" i="1"/>
  <c r="W74" i="1" s="1"/>
  <c r="F74" i="1"/>
  <c r="C74" i="1"/>
  <c r="AG73" i="1"/>
  <c r="Z73" i="1"/>
  <c r="Y73" i="1"/>
  <c r="X73" i="1"/>
  <c r="T73" i="1"/>
  <c r="O73" i="1"/>
  <c r="L73" i="1"/>
  <c r="I73" i="1"/>
  <c r="F73" i="1"/>
  <c r="C73" i="1"/>
  <c r="I68" i="1"/>
  <c r="F68" i="1"/>
  <c r="I67" i="1"/>
  <c r="F67" i="1"/>
  <c r="I62" i="1"/>
  <c r="F62" i="1"/>
  <c r="C62" i="1"/>
  <c r="I61" i="1"/>
  <c r="F61" i="1"/>
  <c r="I60" i="1"/>
  <c r="I59" i="1"/>
  <c r="C59" i="1"/>
  <c r="I58" i="1"/>
  <c r="F58" i="1"/>
  <c r="I57" i="1"/>
  <c r="I56" i="1"/>
  <c r="I55" i="1"/>
  <c r="C55" i="1"/>
  <c r="I54" i="1"/>
  <c r="F54" i="1"/>
  <c r="C54" i="1"/>
  <c r="I53" i="1"/>
  <c r="F53" i="1"/>
  <c r="I48" i="1"/>
  <c r="F48" i="1"/>
  <c r="I47" i="1"/>
  <c r="C47" i="1"/>
  <c r="I46" i="1"/>
  <c r="F46" i="1"/>
  <c r="C46" i="1"/>
  <c r="I45" i="1"/>
  <c r="F45" i="1"/>
  <c r="C45" i="1"/>
  <c r="I44" i="1"/>
  <c r="F44" i="1"/>
  <c r="C44" i="1"/>
  <c r="I43" i="1"/>
  <c r="F43" i="1"/>
  <c r="I42" i="1"/>
  <c r="C42" i="1"/>
  <c r="I41" i="1"/>
  <c r="F41" i="1"/>
  <c r="C41" i="1"/>
  <c r="I40" i="1"/>
  <c r="F40" i="1"/>
  <c r="I39" i="1"/>
  <c r="F38" i="1"/>
  <c r="C38" i="1"/>
  <c r="I37" i="1"/>
  <c r="F37" i="1"/>
  <c r="C37" i="1"/>
  <c r="I36" i="1"/>
  <c r="F36" i="1"/>
  <c r="C36" i="1"/>
  <c r="I35" i="1"/>
  <c r="F35" i="1"/>
  <c r="C34" i="1"/>
  <c r="I33" i="1"/>
  <c r="F33" i="1"/>
  <c r="I32" i="1"/>
  <c r="F32" i="1"/>
  <c r="I31" i="1"/>
  <c r="F31" i="1"/>
  <c r="C31" i="1"/>
  <c r="I29" i="1"/>
  <c r="F29" i="1"/>
  <c r="C29" i="1"/>
  <c r="I28" i="1"/>
  <c r="I27" i="1"/>
  <c r="F27" i="1"/>
  <c r="C27" i="1"/>
  <c r="I26" i="1"/>
  <c r="F26" i="1"/>
  <c r="C26" i="1"/>
  <c r="I25" i="1"/>
  <c r="F25" i="1"/>
  <c r="I24" i="1"/>
  <c r="F24" i="1"/>
  <c r="I23" i="1"/>
  <c r="C23" i="1"/>
  <c r="I22" i="1"/>
  <c r="F22" i="1"/>
  <c r="C22" i="1"/>
  <c r="I21" i="1"/>
  <c r="F21" i="1"/>
  <c r="I20" i="1"/>
  <c r="C20" i="1"/>
  <c r="I19" i="1"/>
  <c r="F19" i="1"/>
  <c r="C19" i="1"/>
  <c r="I18" i="1"/>
  <c r="F18" i="1"/>
  <c r="C18" i="1"/>
  <c r="I17" i="1"/>
  <c r="F17" i="1"/>
  <c r="I16" i="1"/>
  <c r="F16" i="1"/>
  <c r="E14" i="1"/>
  <c r="I15" i="1"/>
  <c r="C15" i="1"/>
  <c r="J14" i="1"/>
  <c r="I13" i="1"/>
  <c r="F13" i="1"/>
  <c r="I12" i="1"/>
  <c r="F12" i="1"/>
  <c r="I11" i="1"/>
  <c r="C11" i="1"/>
  <c r="I10" i="1"/>
  <c r="F10" i="1"/>
  <c r="I9" i="1"/>
  <c r="F9" i="1"/>
  <c r="I8" i="1"/>
  <c r="C8" i="1"/>
  <c r="J6" i="1"/>
  <c r="J50" i="1" s="1"/>
  <c r="F7" i="1"/>
  <c r="E6" i="1"/>
  <c r="C7" i="1"/>
  <c r="H6" i="1"/>
  <c r="E50" i="1" l="1"/>
  <c r="J64" i="1"/>
  <c r="J66" i="1" s="1"/>
  <c r="J70" i="1" s="1"/>
  <c r="F80" i="1"/>
  <c r="T80" i="1"/>
  <c r="AG80" i="1"/>
  <c r="X80" i="1"/>
  <c r="W77" i="1"/>
  <c r="W78" i="1"/>
  <c r="F6" i="1"/>
  <c r="D6" i="1"/>
  <c r="F8" i="1"/>
  <c r="C12" i="1"/>
  <c r="C16" i="1"/>
  <c r="F20" i="1"/>
  <c r="C24" i="1"/>
  <c r="F28" i="1"/>
  <c r="F30" i="1"/>
  <c r="F39" i="1"/>
  <c r="C40" i="1"/>
  <c r="C43" i="1"/>
  <c r="F47" i="1"/>
  <c r="C68" i="1"/>
  <c r="I80" i="1"/>
  <c r="F11" i="1"/>
  <c r="G14" i="1"/>
  <c r="F15" i="1"/>
  <c r="F14" i="1" s="1"/>
  <c r="F23" i="1"/>
  <c r="F34" i="1"/>
  <c r="F42" i="1"/>
  <c r="F57" i="1"/>
  <c r="C58" i="1"/>
  <c r="L80" i="1"/>
  <c r="Y80" i="1"/>
  <c r="W75" i="1"/>
  <c r="C9" i="1"/>
  <c r="G6" i="1"/>
  <c r="I7" i="1"/>
  <c r="I6" i="1" s="1"/>
  <c r="I14" i="1"/>
  <c r="C13" i="1"/>
  <c r="D14" i="1"/>
  <c r="H14" i="1"/>
  <c r="H50" i="1" s="1"/>
  <c r="C17" i="1"/>
  <c r="C14" i="1" s="1"/>
  <c r="C21" i="1"/>
  <c r="C25" i="1"/>
  <c r="I30" i="1"/>
  <c r="I34" i="1"/>
  <c r="C35" i="1"/>
  <c r="C28" i="1"/>
  <c r="C32" i="1"/>
  <c r="I38" i="1"/>
  <c r="C39" i="1"/>
  <c r="C30" i="1"/>
  <c r="C10" i="1"/>
  <c r="C6" i="1" s="1"/>
  <c r="C50" i="1" s="1"/>
  <c r="D64" i="1"/>
  <c r="C56" i="1"/>
  <c r="C33" i="1"/>
  <c r="E64" i="1"/>
  <c r="E66" i="1" s="1"/>
  <c r="E70" i="1" s="1"/>
  <c r="F60" i="1"/>
  <c r="C61" i="1"/>
  <c r="F52" i="1"/>
  <c r="F56" i="1"/>
  <c r="C57" i="1"/>
  <c r="F59" i="1"/>
  <c r="C48" i="1"/>
  <c r="C52" i="1"/>
  <c r="H64" i="1"/>
  <c r="C53" i="1"/>
  <c r="F55" i="1"/>
  <c r="C60" i="1"/>
  <c r="G64" i="1"/>
  <c r="C67" i="1"/>
  <c r="C80" i="1"/>
  <c r="O80" i="1"/>
  <c r="Z80" i="1"/>
  <c r="I52" i="1"/>
  <c r="I64" i="1" s="1"/>
  <c r="W73" i="1"/>
  <c r="W80" i="1" s="1"/>
  <c r="H66" i="1" l="1"/>
  <c r="H70" i="1" s="1"/>
  <c r="F50" i="1"/>
  <c r="D50" i="1"/>
  <c r="D66" i="1" s="1"/>
  <c r="D70" i="1" s="1"/>
  <c r="G50" i="1"/>
  <c r="G66" i="1" s="1"/>
  <c r="G70" i="1" s="1"/>
  <c r="I50" i="1"/>
  <c r="I66" i="1" s="1"/>
  <c r="I70" i="1" s="1"/>
  <c r="C64" i="1"/>
  <c r="C66" i="1" s="1"/>
  <c r="C70" i="1" s="1"/>
  <c r="F64" i="1"/>
  <c r="F66" i="1" s="1"/>
  <c r="F70" i="1" s="1"/>
</calcChain>
</file>

<file path=xl/sharedStrings.xml><?xml version="1.0" encoding="utf-8"?>
<sst xmlns="http://schemas.openxmlformats.org/spreadsheetml/2006/main" count="170" uniqueCount="151">
  <si>
    <t>３．　小 学 校 の 市 郡 別 （ 公 立 ）、学 年 別</t>
    <phoneticPr fontId="4"/>
  </si>
  <si>
    <t>児 童 数 及 び 学 級 数</t>
  </si>
  <si>
    <t>令和７年５月１日現在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4"/>
  </si>
  <si>
    <t>　　　　　　　　　　　　　　　　　　　　　　　　児　　　　　　　　　　　　　　　　　　童</t>
    <rPh sb="24" eb="25">
      <t>コ</t>
    </rPh>
    <rPh sb="43" eb="44">
      <t>ワラベ</t>
    </rPh>
    <phoneticPr fontId="4"/>
  </si>
  <si>
    <t>　　　数</t>
    <rPh sb="3" eb="4">
      <t>スウ</t>
    </rPh>
    <phoneticPr fontId="4"/>
  </si>
  <si>
    <t>学　　　　級　　　　数</t>
  </si>
  <si>
    <t>市郡名</t>
  </si>
  <si>
    <t>１    学    年</t>
  </si>
  <si>
    <t>２    学    年</t>
  </si>
  <si>
    <t>３    学    年</t>
  </si>
  <si>
    <t>４    学    年</t>
  </si>
  <si>
    <t>　　５    学</t>
    <phoneticPr fontId="4"/>
  </si>
  <si>
    <t>　年</t>
    <rPh sb="1" eb="2">
      <t>ネン</t>
    </rPh>
    <phoneticPr fontId="4"/>
  </si>
  <si>
    <t>６    学    年</t>
  </si>
  <si>
    <t>合　　　計</t>
  </si>
  <si>
    <t>単　　　　  　 式</t>
  </si>
  <si>
    <t>計</t>
  </si>
  <si>
    <t>男</t>
  </si>
  <si>
    <t>女</t>
  </si>
  <si>
    <t>合計</t>
  </si>
  <si>
    <t>１年</t>
  </si>
  <si>
    <t>２年</t>
  </si>
  <si>
    <t>３年</t>
  </si>
  <si>
    <t>４年</t>
  </si>
  <si>
    <t>５年</t>
  </si>
  <si>
    <t>６年</t>
  </si>
  <si>
    <t>複式</t>
  </si>
  <si>
    <t>特別</t>
    <rPh sb="0" eb="2">
      <t>トクベツ</t>
    </rPh>
    <phoneticPr fontId="4"/>
  </si>
  <si>
    <t>北　九　州</t>
  </si>
  <si>
    <t>　門 司 区</t>
  </si>
  <si>
    <t>門司区</t>
    <rPh sb="0" eb="3">
      <t>モジク</t>
    </rPh>
    <phoneticPr fontId="4"/>
  </si>
  <si>
    <t>　小倉北区</t>
  </si>
  <si>
    <t>小倉北区</t>
    <rPh sb="0" eb="4">
      <t>コクラキタク</t>
    </rPh>
    <phoneticPr fontId="4"/>
  </si>
  <si>
    <t>　小倉南区</t>
  </si>
  <si>
    <t>小倉南区</t>
    <rPh sb="0" eb="4">
      <t>コクラミナミク</t>
    </rPh>
    <phoneticPr fontId="4"/>
  </si>
  <si>
    <t>　若 松 区</t>
  </si>
  <si>
    <t>若松区</t>
    <rPh sb="0" eb="3">
      <t>ワカマツク</t>
    </rPh>
    <phoneticPr fontId="4"/>
  </si>
  <si>
    <t>　八幡東区</t>
    <phoneticPr fontId="4"/>
  </si>
  <si>
    <t>八幡東区</t>
    <rPh sb="0" eb="4">
      <t>ヤハタヒガシク</t>
    </rPh>
    <phoneticPr fontId="4"/>
  </si>
  <si>
    <t>　八幡西区</t>
  </si>
  <si>
    <t>八幡西区</t>
    <rPh sb="0" eb="4">
      <t>ヤハタニシク</t>
    </rPh>
    <phoneticPr fontId="4"/>
  </si>
  <si>
    <t>　戸 畑 区</t>
  </si>
  <si>
    <t>戸畑区</t>
    <rPh sb="0" eb="3">
      <t>トバタク</t>
    </rPh>
    <phoneticPr fontId="4"/>
  </si>
  <si>
    <t>福　　　岡</t>
  </si>
  <si>
    <t>　東　　区</t>
  </si>
  <si>
    <t>東区</t>
    <rPh sb="0" eb="2">
      <t>ヒガシク</t>
    </rPh>
    <phoneticPr fontId="4"/>
  </si>
  <si>
    <t>　博 多 区</t>
  </si>
  <si>
    <t>博多区</t>
    <rPh sb="0" eb="3">
      <t>ハカタク</t>
    </rPh>
    <phoneticPr fontId="4"/>
  </si>
  <si>
    <t>　中 央 区</t>
  </si>
  <si>
    <t>中央区</t>
    <rPh sb="0" eb="3">
      <t>チュウオウク</t>
    </rPh>
    <phoneticPr fontId="4"/>
  </si>
  <si>
    <t>　南　　区</t>
  </si>
  <si>
    <t>南区</t>
    <rPh sb="0" eb="2">
      <t>ミナミク</t>
    </rPh>
    <phoneticPr fontId="4"/>
  </si>
  <si>
    <t>　城 南 区</t>
  </si>
  <si>
    <t>城南区</t>
    <rPh sb="0" eb="3">
      <t>ジョウナンク</t>
    </rPh>
    <phoneticPr fontId="4"/>
  </si>
  <si>
    <t>　早 良 区</t>
  </si>
  <si>
    <t>早良区</t>
    <rPh sb="0" eb="3">
      <t>サワラク</t>
    </rPh>
    <phoneticPr fontId="4"/>
  </si>
  <si>
    <t>　西　　区</t>
    <phoneticPr fontId="4"/>
  </si>
  <si>
    <t>西区</t>
    <rPh sb="0" eb="2">
      <t>ニシク</t>
    </rPh>
    <phoneticPr fontId="4"/>
  </si>
  <si>
    <t>大  牟  田</t>
  </si>
  <si>
    <t>大牟田市</t>
    <rPh sb="0" eb="3">
      <t>オオムタ</t>
    </rPh>
    <rPh sb="3" eb="4">
      <t>シ</t>
    </rPh>
    <phoneticPr fontId="4"/>
  </si>
  <si>
    <t>久  留  米</t>
  </si>
  <si>
    <t>久留米市</t>
    <rPh sb="0" eb="3">
      <t>クルメ</t>
    </rPh>
    <rPh sb="3" eb="4">
      <t>シ</t>
    </rPh>
    <phoneticPr fontId="4"/>
  </si>
  <si>
    <t>直      方</t>
  </si>
  <si>
    <t>直方市</t>
    <rPh sb="0" eb="2">
      <t>ノオガタ</t>
    </rPh>
    <rPh sb="2" eb="3">
      <t>シ</t>
    </rPh>
    <phoneticPr fontId="4"/>
  </si>
  <si>
    <t>飯      塚</t>
  </si>
  <si>
    <t>飯塚市</t>
    <rPh sb="0" eb="3">
      <t>イイヅカシ</t>
    </rPh>
    <phoneticPr fontId="4"/>
  </si>
  <si>
    <t>田      川</t>
  </si>
  <si>
    <t>田川市</t>
    <rPh sb="0" eb="3">
      <t>タガワシ</t>
    </rPh>
    <phoneticPr fontId="4"/>
  </si>
  <si>
    <t>柳      川</t>
  </si>
  <si>
    <t>柳川市</t>
    <rPh sb="0" eb="3">
      <t>ヤナガワシ</t>
    </rPh>
    <phoneticPr fontId="4"/>
  </si>
  <si>
    <t>八      女</t>
  </si>
  <si>
    <t>八女市</t>
    <rPh sb="0" eb="2">
      <t>ヤメ</t>
    </rPh>
    <rPh sb="2" eb="3">
      <t>シ</t>
    </rPh>
    <phoneticPr fontId="4"/>
  </si>
  <si>
    <t>筑      後</t>
  </si>
  <si>
    <t>筑後市</t>
    <rPh sb="0" eb="2">
      <t>チクゴ</t>
    </rPh>
    <rPh sb="2" eb="3">
      <t>シ</t>
    </rPh>
    <phoneticPr fontId="4"/>
  </si>
  <si>
    <t>大      川</t>
  </si>
  <si>
    <t>大川市</t>
    <rPh sb="0" eb="2">
      <t>オオカワ</t>
    </rPh>
    <rPh sb="2" eb="3">
      <t>シ</t>
    </rPh>
    <phoneticPr fontId="4"/>
  </si>
  <si>
    <t xml:space="preserve">行      橋  </t>
  </si>
  <si>
    <t>行橋市</t>
    <rPh sb="0" eb="2">
      <t>ユクハシ</t>
    </rPh>
    <rPh sb="2" eb="3">
      <t>シ</t>
    </rPh>
    <phoneticPr fontId="4"/>
  </si>
  <si>
    <t>豊      前</t>
  </si>
  <si>
    <t>豊前市</t>
    <rPh sb="0" eb="2">
      <t>ブゼン</t>
    </rPh>
    <rPh sb="2" eb="3">
      <t>シ</t>
    </rPh>
    <phoneticPr fontId="4"/>
  </si>
  <si>
    <t>中      間</t>
  </si>
  <si>
    <t>中間市</t>
    <rPh sb="0" eb="2">
      <t>ナカマ</t>
    </rPh>
    <rPh sb="2" eb="3">
      <t>シ</t>
    </rPh>
    <phoneticPr fontId="4"/>
  </si>
  <si>
    <t>小      郡</t>
  </si>
  <si>
    <t>小郡市</t>
    <rPh sb="0" eb="2">
      <t>オゴオリ</t>
    </rPh>
    <rPh sb="2" eb="3">
      <t>シ</t>
    </rPh>
    <phoneticPr fontId="4"/>
  </si>
  <si>
    <t>筑  紫  野</t>
  </si>
  <si>
    <t>筑紫野市</t>
    <rPh sb="0" eb="3">
      <t>チクシノ</t>
    </rPh>
    <rPh sb="3" eb="4">
      <t>シ</t>
    </rPh>
    <phoneticPr fontId="4"/>
  </si>
  <si>
    <t>春      日</t>
  </si>
  <si>
    <t>春日市</t>
    <rPh sb="0" eb="2">
      <t>カスガ</t>
    </rPh>
    <rPh sb="2" eb="3">
      <t>シ</t>
    </rPh>
    <phoneticPr fontId="4"/>
  </si>
  <si>
    <t>大  野  城</t>
  </si>
  <si>
    <t>大野城市</t>
    <rPh sb="0" eb="3">
      <t>オオノジョウ</t>
    </rPh>
    <rPh sb="3" eb="4">
      <t>シ</t>
    </rPh>
    <phoneticPr fontId="4"/>
  </si>
  <si>
    <t>宗      像</t>
  </si>
  <si>
    <t>宗像市</t>
    <rPh sb="0" eb="2">
      <t>ムナカタ</t>
    </rPh>
    <rPh sb="2" eb="3">
      <t>シ</t>
    </rPh>
    <phoneticPr fontId="4"/>
  </si>
  <si>
    <t>太  宰  府</t>
  </si>
  <si>
    <t>太宰府市</t>
    <rPh sb="0" eb="3">
      <t>ダザイフ</t>
    </rPh>
    <rPh sb="3" eb="4">
      <t>シ</t>
    </rPh>
    <phoneticPr fontId="4"/>
  </si>
  <si>
    <t>古　　　賀</t>
    <rPh sb="0" eb="5">
      <t>コガ</t>
    </rPh>
    <phoneticPr fontId="4"/>
  </si>
  <si>
    <t>古賀市</t>
    <rPh sb="0" eb="2">
      <t>コガ</t>
    </rPh>
    <rPh sb="2" eb="3">
      <t>シ</t>
    </rPh>
    <phoneticPr fontId="4"/>
  </si>
  <si>
    <t>福　　　津</t>
    <rPh sb="0" eb="1">
      <t>フク</t>
    </rPh>
    <rPh sb="4" eb="5">
      <t>ツ</t>
    </rPh>
    <phoneticPr fontId="4"/>
  </si>
  <si>
    <t>福津市</t>
    <rPh sb="0" eb="2">
      <t>フクツ</t>
    </rPh>
    <rPh sb="2" eb="3">
      <t>シ</t>
    </rPh>
    <phoneticPr fontId="4"/>
  </si>
  <si>
    <t>う　き　は</t>
    <phoneticPr fontId="4"/>
  </si>
  <si>
    <t>うきは市</t>
    <rPh sb="3" eb="4">
      <t>シ</t>
    </rPh>
    <phoneticPr fontId="4"/>
  </si>
  <si>
    <t>宮　　　若</t>
    <rPh sb="0" eb="1">
      <t>ミヤ</t>
    </rPh>
    <rPh sb="4" eb="5">
      <t>ワカ</t>
    </rPh>
    <phoneticPr fontId="4"/>
  </si>
  <si>
    <t>宮若市</t>
    <rPh sb="0" eb="2">
      <t>ミヤワカ</t>
    </rPh>
    <rPh sb="2" eb="3">
      <t>シ</t>
    </rPh>
    <phoneticPr fontId="4"/>
  </si>
  <si>
    <t>嘉　　　麻</t>
    <rPh sb="0" eb="1">
      <t>ヨシミ</t>
    </rPh>
    <rPh sb="4" eb="5">
      <t>アサ</t>
    </rPh>
    <phoneticPr fontId="4"/>
  </si>
  <si>
    <t>嘉麻市</t>
    <rPh sb="0" eb="2">
      <t>カマ</t>
    </rPh>
    <rPh sb="2" eb="3">
      <t>シ</t>
    </rPh>
    <phoneticPr fontId="4"/>
  </si>
  <si>
    <t>朝　　　倉</t>
    <rPh sb="0" eb="1">
      <t>アサ</t>
    </rPh>
    <rPh sb="4" eb="5">
      <t>クラ</t>
    </rPh>
    <phoneticPr fontId="4"/>
  </si>
  <si>
    <t>朝倉市</t>
    <rPh sb="0" eb="2">
      <t>アサクラ</t>
    </rPh>
    <rPh sb="2" eb="3">
      <t>シ</t>
    </rPh>
    <phoneticPr fontId="4"/>
  </si>
  <si>
    <t>み　や　ま</t>
    <phoneticPr fontId="4"/>
  </si>
  <si>
    <t>みやま市</t>
    <rPh sb="3" eb="4">
      <t>シ</t>
    </rPh>
    <phoneticPr fontId="4"/>
  </si>
  <si>
    <t>糸      島</t>
    <rPh sb="0" eb="1">
      <t>イト</t>
    </rPh>
    <rPh sb="7" eb="8">
      <t>シマ</t>
    </rPh>
    <phoneticPr fontId="4"/>
  </si>
  <si>
    <t>糸島市</t>
    <rPh sb="0" eb="3">
      <t>イトシマシ</t>
    </rPh>
    <phoneticPr fontId="4"/>
  </si>
  <si>
    <t xml:space="preserve"> </t>
  </si>
  <si>
    <t>那　珂　川</t>
    <rPh sb="0" eb="1">
      <t>トモ</t>
    </rPh>
    <rPh sb="2" eb="3">
      <t>カ</t>
    </rPh>
    <rPh sb="4" eb="5">
      <t>カワ</t>
    </rPh>
    <phoneticPr fontId="4"/>
  </si>
  <si>
    <t>那珂川市</t>
    <rPh sb="0" eb="3">
      <t>ナカガワ</t>
    </rPh>
    <rPh sb="3" eb="4">
      <t>シ</t>
    </rPh>
    <phoneticPr fontId="4"/>
  </si>
  <si>
    <t>市      計</t>
  </si>
  <si>
    <t>糟  屋  郡</t>
    <rPh sb="0" eb="1">
      <t>カス</t>
    </rPh>
    <phoneticPr fontId="4"/>
  </si>
  <si>
    <t>糟屋郡</t>
    <rPh sb="0" eb="3">
      <t>カスヤグン</t>
    </rPh>
    <phoneticPr fontId="4"/>
  </si>
  <si>
    <t>遠  賀  郡</t>
  </si>
  <si>
    <t>遠賀郡</t>
    <rPh sb="0" eb="3">
      <t>オンガグン</t>
    </rPh>
    <phoneticPr fontId="4"/>
  </si>
  <si>
    <t>鞍  手  郡</t>
  </si>
  <si>
    <t>鞍手郡</t>
    <rPh sb="0" eb="3">
      <t>クラテグン</t>
    </rPh>
    <phoneticPr fontId="4"/>
  </si>
  <si>
    <t>嘉  穂  郡</t>
  </si>
  <si>
    <t>嘉穂郡</t>
    <rPh sb="0" eb="3">
      <t>カホグン</t>
    </rPh>
    <phoneticPr fontId="4"/>
  </si>
  <si>
    <t>朝  倉  郡</t>
  </si>
  <si>
    <t>朝倉郡</t>
    <rPh sb="0" eb="3">
      <t>アサクラグン</t>
    </rPh>
    <phoneticPr fontId="4"/>
  </si>
  <si>
    <t>三  井  郡</t>
  </si>
  <si>
    <t>三井郡</t>
    <rPh sb="0" eb="3">
      <t>ミイグン</t>
    </rPh>
    <phoneticPr fontId="4"/>
  </si>
  <si>
    <t xml:space="preserve">三  潴  郡 </t>
    <rPh sb="0" eb="1">
      <t>サン</t>
    </rPh>
    <rPh sb="3" eb="4">
      <t>チョ</t>
    </rPh>
    <phoneticPr fontId="4"/>
  </si>
  <si>
    <t>三潴郡</t>
    <rPh sb="0" eb="3">
      <t>ミヅマグン</t>
    </rPh>
    <phoneticPr fontId="4"/>
  </si>
  <si>
    <t>八  女  郡</t>
  </si>
  <si>
    <t>八女郡</t>
    <rPh sb="0" eb="3">
      <t>ヤメグン</t>
    </rPh>
    <phoneticPr fontId="4"/>
  </si>
  <si>
    <t>田  川  郡</t>
  </si>
  <si>
    <t>田川郡</t>
    <rPh sb="0" eb="3">
      <t>タガワグン</t>
    </rPh>
    <phoneticPr fontId="4"/>
  </si>
  <si>
    <t>京  都  郡</t>
  </si>
  <si>
    <t>京都郡</t>
    <rPh sb="0" eb="3">
      <t>キョウトグン</t>
    </rPh>
    <phoneticPr fontId="4"/>
  </si>
  <si>
    <t>築  上  郡</t>
  </si>
  <si>
    <t>築上郡</t>
    <rPh sb="0" eb="3">
      <t>チクジョウグン</t>
    </rPh>
    <phoneticPr fontId="4"/>
  </si>
  <si>
    <t>郡      計</t>
  </si>
  <si>
    <t>公　立　計</t>
    <rPh sb="0" eb="1">
      <t>コウ</t>
    </rPh>
    <rPh sb="2" eb="3">
      <t>リツ</t>
    </rPh>
    <rPh sb="4" eb="5">
      <t>ケイ</t>
    </rPh>
    <phoneticPr fontId="4"/>
  </si>
  <si>
    <t>私  立  計</t>
  </si>
  <si>
    <t>国  立  計</t>
  </si>
  <si>
    <t>総　　　計</t>
  </si>
  <si>
    <t>私立</t>
    <rPh sb="0" eb="2">
      <t>シリツ</t>
    </rPh>
    <phoneticPr fontId="4"/>
  </si>
  <si>
    <t>福岡雙葉</t>
    <rPh sb="0" eb="2">
      <t>フクオカ</t>
    </rPh>
    <rPh sb="3" eb="4">
      <t>フタバ</t>
    </rPh>
    <phoneticPr fontId="4"/>
  </si>
  <si>
    <t>学校一覧をコピー、もしくは学校基本調査から入力</t>
    <rPh sb="0" eb="2">
      <t>ガッコウ</t>
    </rPh>
    <rPh sb="2" eb="4">
      <t>イチラン</t>
    </rPh>
    <rPh sb="13" eb="15">
      <t>ガッコウ</t>
    </rPh>
    <rPh sb="15" eb="17">
      <t>キホン</t>
    </rPh>
    <rPh sb="17" eb="19">
      <t>チョウサ</t>
    </rPh>
    <rPh sb="21" eb="23">
      <t>ニュウリョク</t>
    </rPh>
    <phoneticPr fontId="4"/>
  </si>
  <si>
    <t>明治学園</t>
    <rPh sb="0" eb="2">
      <t>メイジ</t>
    </rPh>
    <rPh sb="2" eb="4">
      <t>ガクエン</t>
    </rPh>
    <phoneticPr fontId="4"/>
  </si>
  <si>
    <t>ここ（グレーゾーン）を使用せずに上の表に直接入力したほうが早いかもしれません</t>
    <rPh sb="11" eb="13">
      <t>シヨウ</t>
    </rPh>
    <rPh sb="16" eb="17">
      <t>ウエ</t>
    </rPh>
    <rPh sb="18" eb="19">
      <t>ヒョウ</t>
    </rPh>
    <rPh sb="20" eb="22">
      <t>チョクセツ</t>
    </rPh>
    <rPh sb="22" eb="24">
      <t>ニュウリョク</t>
    </rPh>
    <rPh sb="29" eb="30">
      <t>ハヤ</t>
    </rPh>
    <phoneticPr fontId="4"/>
  </si>
  <si>
    <t>海星女子</t>
    <rPh sb="0" eb="2">
      <t>カイセイ</t>
    </rPh>
    <rPh sb="2" eb="4">
      <t>ジョシ</t>
    </rPh>
    <phoneticPr fontId="4"/>
  </si>
  <si>
    <t>敬愛</t>
    <rPh sb="0" eb="2">
      <t>ケイアイ</t>
    </rPh>
    <phoneticPr fontId="4"/>
  </si>
  <si>
    <t>東明館</t>
    <rPh sb="0" eb="1">
      <t>ヒガシ</t>
    </rPh>
    <rPh sb="1" eb="2">
      <t>メイ</t>
    </rPh>
    <rPh sb="2" eb="3">
      <t>カン</t>
    </rPh>
    <phoneticPr fontId="4"/>
  </si>
  <si>
    <t>リンデンホール</t>
    <phoneticPr fontId="4"/>
  </si>
  <si>
    <t>計</t>
    <rPh sb="0" eb="1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</si>
</sst>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4"/>
      <name val="Terminal"/>
      <charset val="128"/>
    </font>
    <font>
      <sz val="14"/>
      <name val="ＭＳ 明朝"/>
      <family val="1"/>
      <charset val="128"/>
    </font>
    <font>
      <sz val="7"/>
      <name val="Terminal"/>
      <charset val="128"/>
    </font>
    <font>
      <sz val="14"/>
      <name val="ＭＳ ゴシック"/>
      <family val="3"/>
      <charset val="128"/>
    </font>
    <font>
      <sz val="7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37" fontId="0" fillId="0" borderId="0"/>
    <xf numFmtId="38" fontId="5" fillId="0" borderId="0" applyFont="0" applyFill="0" applyBorder="0" applyAlignment="0" applyProtection="0"/>
  </cellStyleXfs>
  <cellXfs count="93">
    <xf numFmtId="37" fontId="0" fillId="0" borderId="0" xfId="0"/>
    <xf numFmtId="37" fontId="1" fillId="0" borderId="0" xfId="0" applyFont="1" applyFill="1" applyAlignment="1" applyProtection="1">
      <alignment horizontal="left"/>
    </xf>
    <xf numFmtId="37" fontId="1" fillId="0" borderId="0" xfId="0" applyFont="1" applyFill="1" applyBorder="1" applyAlignment="1" applyProtection="1">
      <alignment horizontal="left"/>
    </xf>
    <xf numFmtId="37" fontId="1" fillId="0" borderId="0" xfId="0" applyFont="1" applyFill="1"/>
    <xf numFmtId="37" fontId="3" fillId="0" borderId="0" xfId="0" applyFont="1" applyFill="1" applyBorder="1" applyAlignment="1" applyProtection="1">
      <alignment horizontal="left"/>
    </xf>
    <xf numFmtId="37" fontId="0" fillId="0" borderId="0" xfId="0" applyFont="1" applyFill="1"/>
    <xf numFmtId="37" fontId="5" fillId="0" borderId="0" xfId="0" applyFont="1" applyFill="1" applyAlignment="1" applyProtection="1">
      <alignment horizontal="left"/>
    </xf>
    <xf numFmtId="37" fontId="5" fillId="0" borderId="0" xfId="0" applyFont="1" applyFill="1" applyBorder="1" applyAlignment="1" applyProtection="1">
      <alignment horizontal="left"/>
    </xf>
    <xf numFmtId="37" fontId="5" fillId="0" borderId="0" xfId="0" applyFont="1" applyFill="1"/>
    <xf numFmtId="37" fontId="6" fillId="0" borderId="0" xfId="0" applyFont="1" applyFill="1" applyBorder="1" applyAlignment="1" applyProtection="1">
      <alignment horizontal="left"/>
    </xf>
    <xf numFmtId="37" fontId="5" fillId="0" borderId="0" xfId="0" applyFont="1" applyFill="1" applyBorder="1" applyAlignment="1" applyProtection="1">
      <alignment horizontal="left"/>
      <protection locked="0"/>
    </xf>
    <xf numFmtId="37" fontId="7" fillId="0" borderId="0" xfId="0" applyFont="1" applyFill="1" applyAlignment="1" applyProtection="1">
      <alignment horizontal="right"/>
    </xf>
    <xf numFmtId="37" fontId="5" fillId="0" borderId="1" xfId="0" applyFont="1" applyFill="1" applyBorder="1"/>
    <xf numFmtId="37" fontId="5" fillId="0" borderId="2" xfId="0" applyFont="1" applyFill="1" applyBorder="1"/>
    <xf numFmtId="37" fontId="5" fillId="0" borderId="3" xfId="0" applyFont="1" applyFill="1" applyBorder="1" applyAlignment="1" applyProtection="1"/>
    <xf numFmtId="37" fontId="5" fillId="0" borderId="4" xfId="0" applyFont="1" applyFill="1" applyBorder="1" applyAlignment="1"/>
    <xf numFmtId="37" fontId="5" fillId="0" borderId="4" xfId="0" applyFont="1" applyFill="1" applyBorder="1" applyAlignment="1" applyProtection="1"/>
    <xf numFmtId="37" fontId="5" fillId="0" borderId="5" xfId="0" applyFont="1" applyFill="1" applyBorder="1" applyAlignment="1"/>
    <xf numFmtId="37" fontId="5" fillId="0" borderId="0" xfId="0" applyFont="1" applyFill="1" applyBorder="1" applyAlignment="1"/>
    <xf numFmtId="37" fontId="5" fillId="0" borderId="3" xfId="0" applyFont="1" applyFill="1" applyBorder="1" applyAlignment="1"/>
    <xf numFmtId="37" fontId="5" fillId="0" borderId="3" xfId="0" applyFont="1" applyFill="1" applyBorder="1" applyAlignment="1">
      <alignment horizontal="centerContinuous"/>
    </xf>
    <xf numFmtId="37" fontId="5" fillId="0" borderId="4" xfId="0" applyFont="1" applyFill="1" applyBorder="1" applyAlignment="1">
      <alignment horizontal="centerContinuous"/>
    </xf>
    <xf numFmtId="37" fontId="5" fillId="0" borderId="4" xfId="0" applyFont="1" applyFill="1" applyBorder="1" applyAlignment="1" applyProtection="1">
      <alignment horizontal="centerContinuous"/>
      <protection locked="0"/>
    </xf>
    <xf numFmtId="37" fontId="5" fillId="0" borderId="5" xfId="0" applyFont="1" applyFill="1" applyBorder="1" applyAlignment="1">
      <alignment horizontal="centerContinuous"/>
    </xf>
    <xf numFmtId="37" fontId="5" fillId="0" borderId="6" xfId="0" applyFont="1" applyFill="1" applyBorder="1" applyAlignment="1" applyProtection="1">
      <alignment horizontal="center"/>
    </xf>
    <xf numFmtId="37" fontId="5" fillId="0" borderId="0" xfId="0" applyFont="1" applyFill="1" applyBorder="1" applyAlignment="1" applyProtection="1">
      <alignment horizontal="center"/>
    </xf>
    <xf numFmtId="37" fontId="5" fillId="0" borderId="7" xfId="0" applyFont="1" applyFill="1" applyBorder="1" applyAlignment="1" applyProtection="1">
      <alignment horizontal="centerContinuous"/>
    </xf>
    <xf numFmtId="37" fontId="5" fillId="0" borderId="8" xfId="0" applyFont="1" applyFill="1" applyBorder="1" applyAlignment="1">
      <alignment horizontal="centerContinuous"/>
    </xf>
    <xf numFmtId="37" fontId="5" fillId="0" borderId="7" xfId="0" applyFont="1" applyFill="1" applyBorder="1" applyAlignment="1" applyProtection="1"/>
    <xf numFmtId="37" fontId="5" fillId="0" borderId="9" xfId="0" applyFont="1" applyFill="1" applyBorder="1" applyAlignment="1"/>
    <xf numFmtId="37" fontId="5" fillId="0" borderId="10" xfId="0" applyFont="1" applyFill="1" applyBorder="1" applyAlignment="1"/>
    <xf numFmtId="37" fontId="5" fillId="0" borderId="8" xfId="0" applyFont="1" applyFill="1" applyBorder="1" applyAlignment="1" applyProtection="1">
      <alignment horizontal="centerContinuous"/>
    </xf>
    <xf numFmtId="37" fontId="5" fillId="0" borderId="7" xfId="0" applyFont="1" applyFill="1" applyBorder="1" applyAlignment="1">
      <alignment horizontal="centerContinuous"/>
    </xf>
    <xf numFmtId="37" fontId="5" fillId="0" borderId="11" xfId="0" applyFont="1" applyFill="1" applyBorder="1"/>
    <xf numFmtId="37" fontId="5" fillId="0" borderId="7" xfId="0" applyFont="1" applyFill="1" applyBorder="1"/>
    <xf numFmtId="37" fontId="5" fillId="0" borderId="8" xfId="0" applyFont="1" applyFill="1" applyBorder="1" applyAlignment="1" applyProtection="1">
      <alignment horizontal="left"/>
    </xf>
    <xf numFmtId="37" fontId="5" fillId="0" borderId="6" xfId="0" applyFont="1" applyFill="1" applyBorder="1"/>
    <xf numFmtId="37" fontId="5" fillId="0" borderId="0" xfId="0" applyFont="1" applyFill="1" applyBorder="1"/>
    <xf numFmtId="37" fontId="5" fillId="0" borderId="7" xfId="0" applyFont="1" applyFill="1" applyBorder="1" applyAlignment="1" applyProtection="1">
      <alignment horizontal="center"/>
    </xf>
    <xf numFmtId="37" fontId="5" fillId="0" borderId="3" xfId="0" applyFont="1" applyFill="1" applyBorder="1" applyAlignment="1" applyProtection="1">
      <alignment horizontal="center"/>
    </xf>
    <xf numFmtId="37" fontId="5" fillId="0" borderId="12" xfId="0" applyFont="1" applyFill="1" applyBorder="1" applyAlignment="1" applyProtection="1">
      <alignment horizontal="center"/>
    </xf>
    <xf numFmtId="37" fontId="5" fillId="0" borderId="8" xfId="0" applyFont="1" applyFill="1" applyBorder="1" applyAlignment="1" applyProtection="1">
      <alignment horizontal="center"/>
    </xf>
    <xf numFmtId="37" fontId="5" fillId="0" borderId="7" xfId="0" quotePrefix="1" applyFont="1" applyFill="1" applyBorder="1" applyAlignment="1" applyProtection="1">
      <alignment horizontal="center"/>
    </xf>
    <xf numFmtId="37" fontId="5" fillId="0" borderId="10" xfId="0" quotePrefix="1" applyFont="1" applyFill="1" applyBorder="1" applyAlignment="1" applyProtection="1">
      <alignment horizontal="center"/>
    </xf>
    <xf numFmtId="37" fontId="5" fillId="0" borderId="5" xfId="0" quotePrefix="1" applyFont="1" applyFill="1" applyBorder="1" applyAlignment="1" applyProtection="1">
      <alignment horizontal="center"/>
    </xf>
    <xf numFmtId="37" fontId="5" fillId="0" borderId="9" xfId="0" applyFont="1" applyFill="1" applyBorder="1" applyAlignment="1" applyProtection="1">
      <alignment horizontal="center"/>
    </xf>
    <xf numFmtId="37" fontId="5" fillId="0" borderId="6" xfId="0" applyFont="1" applyFill="1" applyBorder="1" applyAlignment="1" applyProtection="1">
      <alignment horizontal="left"/>
    </xf>
    <xf numFmtId="38" fontId="5" fillId="0" borderId="11" xfId="1" applyFont="1" applyFill="1" applyBorder="1" applyAlignment="1">
      <alignment vertical="center" shrinkToFit="1"/>
    </xf>
    <xf numFmtId="38" fontId="5" fillId="0" borderId="12" xfId="1" applyFont="1" applyFill="1" applyBorder="1" applyAlignment="1">
      <alignment vertical="center" shrinkToFit="1"/>
    </xf>
    <xf numFmtId="38" fontId="5" fillId="0" borderId="1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38" fontId="5" fillId="0" borderId="13" xfId="1" applyFont="1" applyFill="1" applyBorder="1" applyAlignment="1">
      <alignment vertical="center" shrinkToFit="1"/>
    </xf>
    <xf numFmtId="38" fontId="5" fillId="0" borderId="14" xfId="1" applyFont="1" applyFill="1" applyBorder="1" applyAlignment="1">
      <alignment vertical="center" shrinkToFit="1"/>
    </xf>
    <xf numFmtId="38" fontId="5" fillId="0" borderId="0" xfId="1" applyFont="1" applyFill="1" applyBorder="1" applyAlignment="1">
      <alignment vertical="center" shrinkToFit="1"/>
    </xf>
    <xf numFmtId="38" fontId="5" fillId="0" borderId="14" xfId="1" applyFont="1" applyFill="1" applyBorder="1" applyAlignment="1">
      <alignment horizontal="right" vertical="center" wrapText="1"/>
    </xf>
    <xf numFmtId="38" fontId="5" fillId="0" borderId="11" xfId="1" applyFont="1" applyFill="1" applyBorder="1" applyAlignment="1">
      <alignment horizontal="right" vertical="center" wrapText="1"/>
    </xf>
    <xf numFmtId="38" fontId="5" fillId="0" borderId="13" xfId="1" applyFont="1" applyFill="1" applyBorder="1" applyAlignment="1">
      <alignment horizontal="right" vertical="center" wrapText="1"/>
    </xf>
    <xf numFmtId="38" fontId="5" fillId="0" borderId="12" xfId="1" applyFont="1" applyFill="1" applyBorder="1" applyAlignment="1">
      <alignment horizontal="right" vertical="center" wrapText="1"/>
    </xf>
    <xf numFmtId="37" fontId="5" fillId="0" borderId="11" xfId="0" applyFont="1" applyFill="1" applyBorder="1" applyAlignment="1" applyProtection="1">
      <alignment horizontal="left"/>
    </xf>
    <xf numFmtId="0" fontId="5" fillId="0" borderId="11" xfId="1" applyNumberFormat="1" applyFont="1" applyFill="1" applyBorder="1" applyAlignment="1">
      <alignment vertical="center" shrinkToFit="1"/>
    </xf>
    <xf numFmtId="38" fontId="5" fillId="0" borderId="11" xfId="1" applyFont="1" applyFill="1" applyBorder="1" applyAlignment="1">
      <alignment horizontal="right" vertical="center" shrinkToFit="1"/>
    </xf>
    <xf numFmtId="38" fontId="5" fillId="0" borderId="12" xfId="1" applyFont="1" applyFill="1" applyBorder="1" applyAlignment="1">
      <alignment horizontal="right" vertical="center" shrinkToFit="1"/>
    </xf>
    <xf numFmtId="37" fontId="5" fillId="0" borderId="9" xfId="0" applyFont="1" applyFill="1" applyBorder="1" applyAlignment="1" applyProtection="1">
      <alignment horizontal="left"/>
    </xf>
    <xf numFmtId="38" fontId="5" fillId="0" borderId="9" xfId="1" applyFont="1" applyFill="1" applyBorder="1" applyAlignment="1">
      <alignment vertical="center" shrinkToFit="1"/>
    </xf>
    <xf numFmtId="38" fontId="5" fillId="0" borderId="8" xfId="1" applyFont="1" applyFill="1" applyBorder="1" applyAlignment="1">
      <alignment vertical="center" shrinkToFit="1"/>
    </xf>
    <xf numFmtId="38" fontId="5" fillId="0" borderId="7" xfId="1" applyFont="1" applyFill="1" applyBorder="1" applyAlignment="1">
      <alignment vertical="center" shrinkToFit="1"/>
    </xf>
    <xf numFmtId="38" fontId="5" fillId="0" borderId="15" xfId="1" applyFont="1" applyFill="1" applyBorder="1" applyAlignment="1">
      <alignment vertical="center" shrinkToFit="1"/>
    </xf>
    <xf numFmtId="38" fontId="5" fillId="0" borderId="9" xfId="1" applyFont="1" applyFill="1" applyBorder="1" applyAlignment="1">
      <alignment horizontal="right" vertical="center" shrinkToFit="1"/>
    </xf>
    <xf numFmtId="38" fontId="5" fillId="0" borderId="15" xfId="1" applyFont="1" applyFill="1" applyBorder="1" applyAlignment="1">
      <alignment horizontal="right" vertical="center" shrinkToFit="1"/>
    </xf>
    <xf numFmtId="37" fontId="5" fillId="0" borderId="12" xfId="0" applyFont="1" applyFill="1" applyBorder="1" applyAlignment="1" applyProtection="1">
      <alignment horizontal="left"/>
    </xf>
    <xf numFmtId="37" fontId="5" fillId="0" borderId="14" xfId="0" applyFont="1" applyFill="1" applyBorder="1" applyAlignment="1" applyProtection="1">
      <alignment horizontal="left"/>
    </xf>
    <xf numFmtId="38" fontId="5" fillId="0" borderId="2" xfId="1" applyFont="1" applyFill="1" applyBorder="1" applyAlignment="1">
      <alignment vertical="center" shrinkToFit="1"/>
    </xf>
    <xf numFmtId="37" fontId="5" fillId="0" borderId="12" xfId="0" applyFont="1" applyFill="1" applyBorder="1"/>
    <xf numFmtId="37" fontId="5" fillId="0" borderId="9" xfId="0" applyFont="1" applyFill="1" applyBorder="1"/>
    <xf numFmtId="37" fontId="5" fillId="0" borderId="11" xfId="0" applyFont="1" applyFill="1" applyBorder="1" applyAlignment="1">
      <alignment vertical="center" shrinkToFit="1"/>
    </xf>
    <xf numFmtId="37" fontId="5" fillId="0" borderId="12" xfId="0" applyFont="1" applyFill="1" applyBorder="1" applyAlignment="1">
      <alignment vertical="center" shrinkToFit="1"/>
    </xf>
    <xf numFmtId="37" fontId="5" fillId="0" borderId="6" xfId="0" applyFont="1" applyFill="1" applyBorder="1" applyAlignment="1">
      <alignment vertical="center" shrinkToFit="1"/>
    </xf>
    <xf numFmtId="37" fontId="5" fillId="0" borderId="0" xfId="0" applyFont="1" applyFill="1" applyBorder="1" applyAlignment="1">
      <alignment vertical="center" shrinkToFit="1"/>
    </xf>
    <xf numFmtId="37" fontId="5" fillId="0" borderId="6" xfId="0" applyFont="1" applyFill="1" applyBorder="1" applyProtection="1"/>
    <xf numFmtId="37" fontId="5" fillId="0" borderId="11" xfId="0" applyFont="1" applyFill="1" applyBorder="1" applyProtection="1"/>
    <xf numFmtId="37" fontId="5" fillId="0" borderId="0" xfId="0" applyFont="1" applyFill="1" applyBorder="1" applyProtection="1"/>
    <xf numFmtId="37" fontId="5" fillId="0" borderId="11" xfId="0" applyFont="1" applyFill="1" applyBorder="1" applyProtection="1">
      <protection locked="0"/>
    </xf>
    <xf numFmtId="37" fontId="5" fillId="0" borderId="12" xfId="0" applyFont="1" applyFill="1" applyBorder="1" applyProtection="1">
      <protection locked="0"/>
    </xf>
    <xf numFmtId="37" fontId="5" fillId="0" borderId="7" xfId="0" applyFont="1" applyFill="1" applyBorder="1" applyAlignment="1" applyProtection="1">
      <alignment horizontal="left"/>
    </xf>
    <xf numFmtId="37" fontId="5" fillId="0" borderId="12" xfId="0" applyFont="1" applyFill="1" applyBorder="1" applyProtection="1"/>
    <xf numFmtId="37" fontId="5" fillId="0" borderId="6" xfId="0" applyFont="1" applyFill="1" applyBorder="1" applyProtection="1">
      <protection locked="0"/>
    </xf>
    <xf numFmtId="37" fontId="5" fillId="0" borderId="15" xfId="0" applyFont="1" applyFill="1" applyBorder="1" applyAlignment="1" applyProtection="1">
      <alignment horizontal="left"/>
    </xf>
    <xf numFmtId="37" fontId="5" fillId="0" borderId="7" xfId="0" applyFont="1" applyFill="1" applyBorder="1" applyProtection="1"/>
    <xf numFmtId="37" fontId="5" fillId="0" borderId="15" xfId="0" applyFont="1" applyFill="1" applyBorder="1" applyProtection="1"/>
    <xf numFmtId="37" fontId="5" fillId="0" borderId="9" xfId="0" applyFont="1" applyFill="1" applyBorder="1" applyProtection="1"/>
    <xf numFmtId="37" fontId="5" fillId="0" borderId="8" xfId="0" applyFont="1" applyFill="1" applyBorder="1" applyProtection="1"/>
    <xf numFmtId="37" fontId="5" fillId="0" borderId="0" xfId="0" applyFont="1" applyFill="1" applyBorder="1" applyAlignment="1">
      <alignment horizontal="center"/>
    </xf>
    <xf numFmtId="37" fontId="1" fillId="0" borderId="0" xfId="0" applyFon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247650</xdr:colOff>
      <xdr:row>72</xdr:row>
      <xdr:rowOff>104775</xdr:rowOff>
    </xdr:from>
    <xdr:to>
      <xdr:col>35</xdr:col>
      <xdr:colOff>704850</xdr:colOff>
      <xdr:row>72</xdr:row>
      <xdr:rowOff>104775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 flipH="1">
          <a:off x="16811625" y="14249400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K54" transitionEvaluation="1"/>
  <dimension ref="A1:AK277"/>
  <sheetViews>
    <sheetView showZeros="0" tabSelected="1" zoomScale="98" zoomScaleNormal="98" zoomScaleSheetLayoutView="100" workbookViewId="0">
      <pane xSplit="1" ySplit="5" topLeftCell="K54" activePane="bottomRight" state="frozen"/>
      <selection pane="topRight" activeCell="B1" sqref="B1"/>
      <selection pane="bottomLeft" activeCell="A6" sqref="A6"/>
      <selection pane="bottomRight" activeCell="N64" sqref="N64"/>
    </sheetView>
  </sheetViews>
  <sheetFormatPr defaultColWidth="10.625" defaultRowHeight="17.25" x14ac:dyDescent="0.2"/>
  <cols>
    <col min="1" max="1" width="11.25" style="3" customWidth="1"/>
    <col min="2" max="2" width="10.125" style="92" hidden="1" customWidth="1"/>
    <col min="3" max="4" width="7" style="3" customWidth="1"/>
    <col min="5" max="5" width="6.875" style="3" customWidth="1"/>
    <col min="6" max="16" width="6.75" style="3" customWidth="1"/>
    <col min="17" max="18" width="0.625" style="3" customWidth="1"/>
    <col min="19" max="22" width="6.75" style="3" customWidth="1"/>
    <col min="23" max="25" width="7.75" style="3" customWidth="1"/>
    <col min="26" max="26" width="7.125" style="3" customWidth="1"/>
    <col min="27" max="32" width="6" style="3" customWidth="1"/>
    <col min="33" max="33" width="6.625" style="3" customWidth="1"/>
    <col min="34" max="34" width="4.375" style="3" customWidth="1"/>
    <col min="35" max="35" width="6.5" style="3" bestFit="1" customWidth="1"/>
    <col min="36" max="16384" width="10.625" style="3"/>
  </cols>
  <sheetData>
    <row r="1" spans="1:36" ht="20.25" customHeight="1" x14ac:dyDescent="0.2">
      <c r="A1" s="1"/>
      <c r="B1" s="2"/>
      <c r="I1" s="4" t="s">
        <v>0</v>
      </c>
      <c r="J1" s="5"/>
      <c r="N1" s="5"/>
      <c r="T1" s="4" t="s">
        <v>1</v>
      </c>
      <c r="AI1" s="1"/>
    </row>
    <row r="2" spans="1:36" s="8" customFormat="1" ht="15.75" customHeight="1" x14ac:dyDescent="0.15">
      <c r="A2" s="6"/>
      <c r="B2" s="7"/>
      <c r="J2" s="9"/>
      <c r="AE2" s="10"/>
      <c r="AF2" s="10"/>
      <c r="AG2" s="10"/>
      <c r="AI2" s="11" t="s">
        <v>2</v>
      </c>
    </row>
    <row r="3" spans="1:36" s="8" customFormat="1" ht="15.75" customHeight="1" x14ac:dyDescent="0.15">
      <c r="A3" s="12"/>
      <c r="B3" s="13"/>
      <c r="C3" s="14" t="s">
        <v>3</v>
      </c>
      <c r="D3" s="15"/>
      <c r="E3" s="15"/>
      <c r="F3" s="16"/>
      <c r="G3" s="15"/>
      <c r="H3" s="15"/>
      <c r="I3" s="16"/>
      <c r="J3" s="15"/>
      <c r="K3" s="15"/>
      <c r="L3" s="16"/>
      <c r="M3" s="15"/>
      <c r="N3" s="15"/>
      <c r="O3" s="16"/>
      <c r="P3" s="17"/>
      <c r="Q3" s="18"/>
      <c r="R3" s="18"/>
      <c r="S3" s="19" t="s">
        <v>4</v>
      </c>
      <c r="T3" s="16"/>
      <c r="U3" s="15"/>
      <c r="V3" s="15"/>
      <c r="W3" s="15"/>
      <c r="X3" s="16"/>
      <c r="Y3" s="15"/>
      <c r="Z3" s="20" t="s">
        <v>5</v>
      </c>
      <c r="AA3" s="21"/>
      <c r="AB3" s="21"/>
      <c r="AC3" s="21"/>
      <c r="AD3" s="21"/>
      <c r="AE3" s="21"/>
      <c r="AF3" s="21"/>
      <c r="AG3" s="22"/>
      <c r="AH3" s="21"/>
      <c r="AI3" s="23"/>
    </row>
    <row r="4" spans="1:36" s="8" customFormat="1" ht="15.75" customHeight="1" x14ac:dyDescent="0.15">
      <c r="A4" s="24" t="s">
        <v>6</v>
      </c>
      <c r="B4" s="25"/>
      <c r="C4" s="26" t="s">
        <v>7</v>
      </c>
      <c r="D4" s="27"/>
      <c r="E4" s="27"/>
      <c r="F4" s="26" t="s">
        <v>8</v>
      </c>
      <c r="G4" s="27"/>
      <c r="H4" s="27"/>
      <c r="I4" s="26" t="s">
        <v>9</v>
      </c>
      <c r="J4" s="27"/>
      <c r="K4" s="27"/>
      <c r="L4" s="26" t="s">
        <v>10</v>
      </c>
      <c r="M4" s="27"/>
      <c r="N4" s="27"/>
      <c r="O4" s="28" t="s">
        <v>11</v>
      </c>
      <c r="P4" s="29"/>
      <c r="Q4" s="18"/>
      <c r="R4" s="18"/>
      <c r="S4" s="30" t="s">
        <v>12</v>
      </c>
      <c r="T4" s="31" t="s">
        <v>13</v>
      </c>
      <c r="U4" s="27"/>
      <c r="V4" s="27"/>
      <c r="W4" s="32" t="s">
        <v>14</v>
      </c>
      <c r="X4" s="31"/>
      <c r="Y4" s="27"/>
      <c r="Z4" s="33"/>
      <c r="AA4" s="34"/>
      <c r="AB4" s="27" t="s">
        <v>15</v>
      </c>
      <c r="AC4" s="27"/>
      <c r="AD4" s="27"/>
      <c r="AE4" s="27"/>
      <c r="AF4" s="27"/>
      <c r="AG4" s="35"/>
      <c r="AH4" s="36"/>
      <c r="AI4" s="33"/>
      <c r="AJ4" s="37"/>
    </row>
    <row r="5" spans="1:36" s="8" customFormat="1" ht="15.75" customHeight="1" x14ac:dyDescent="0.15">
      <c r="A5" s="34"/>
      <c r="B5" s="37"/>
      <c r="C5" s="38" t="s">
        <v>16</v>
      </c>
      <c r="D5" s="38" t="s">
        <v>17</v>
      </c>
      <c r="E5" s="38" t="s">
        <v>18</v>
      </c>
      <c r="F5" s="38" t="s">
        <v>16</v>
      </c>
      <c r="G5" s="38" t="s">
        <v>17</v>
      </c>
      <c r="H5" s="38" t="s">
        <v>18</v>
      </c>
      <c r="I5" s="38" t="s">
        <v>16</v>
      </c>
      <c r="J5" s="38" t="s">
        <v>17</v>
      </c>
      <c r="K5" s="38" t="s">
        <v>18</v>
      </c>
      <c r="L5" s="38" t="s">
        <v>16</v>
      </c>
      <c r="M5" s="38" t="s">
        <v>17</v>
      </c>
      <c r="N5" s="38" t="s">
        <v>18</v>
      </c>
      <c r="O5" s="38" t="s">
        <v>16</v>
      </c>
      <c r="P5" s="39" t="s">
        <v>17</v>
      </c>
      <c r="Q5" s="24"/>
      <c r="R5" s="40"/>
      <c r="S5" s="41" t="s">
        <v>18</v>
      </c>
      <c r="T5" s="38" t="s">
        <v>16</v>
      </c>
      <c r="U5" s="38" t="s">
        <v>17</v>
      </c>
      <c r="V5" s="38" t="s">
        <v>18</v>
      </c>
      <c r="W5" s="38" t="s">
        <v>16</v>
      </c>
      <c r="X5" s="38" t="s">
        <v>17</v>
      </c>
      <c r="Y5" s="38" t="s">
        <v>18</v>
      </c>
      <c r="Z5" s="38" t="s">
        <v>19</v>
      </c>
      <c r="AA5" s="42" t="s">
        <v>20</v>
      </c>
      <c r="AB5" s="42" t="s">
        <v>21</v>
      </c>
      <c r="AC5" s="42" t="s">
        <v>22</v>
      </c>
      <c r="AD5" s="42" t="s">
        <v>23</v>
      </c>
      <c r="AE5" s="43" t="s">
        <v>24</v>
      </c>
      <c r="AF5" s="44" t="s">
        <v>25</v>
      </c>
      <c r="AG5" s="38" t="s">
        <v>16</v>
      </c>
      <c r="AH5" s="38" t="s">
        <v>26</v>
      </c>
      <c r="AI5" s="45" t="s">
        <v>27</v>
      </c>
      <c r="AJ5" s="37"/>
    </row>
    <row r="6" spans="1:36" s="8" customFormat="1" ht="15.75" customHeight="1" x14ac:dyDescent="0.15">
      <c r="A6" s="46" t="s">
        <v>28</v>
      </c>
      <c r="B6" s="7"/>
      <c r="C6" s="47">
        <f t="shared" ref="C6:J6" si="0">SUM(C7:C13)</f>
        <v>6628</v>
      </c>
      <c r="D6" s="48">
        <f t="shared" si="0"/>
        <v>3350</v>
      </c>
      <c r="E6" s="48">
        <f t="shared" si="0"/>
        <v>3278</v>
      </c>
      <c r="F6" s="47">
        <f t="shared" si="0"/>
        <v>6781</v>
      </c>
      <c r="G6" s="48">
        <f t="shared" si="0"/>
        <v>3406</v>
      </c>
      <c r="H6" s="48">
        <f t="shared" si="0"/>
        <v>3375</v>
      </c>
      <c r="I6" s="47">
        <f t="shared" si="0"/>
        <v>7000</v>
      </c>
      <c r="J6" s="48">
        <f t="shared" si="0"/>
        <v>3567</v>
      </c>
      <c r="K6" s="48">
        <v>3433</v>
      </c>
      <c r="L6" s="47">
        <v>7335</v>
      </c>
      <c r="M6" s="48">
        <v>3633</v>
      </c>
      <c r="N6" s="48">
        <v>3702</v>
      </c>
      <c r="O6" s="47">
        <v>7286</v>
      </c>
      <c r="P6" s="49">
        <v>3813</v>
      </c>
      <c r="Q6" s="50"/>
      <c r="R6" s="48"/>
      <c r="S6" s="51">
        <v>3473</v>
      </c>
      <c r="T6" s="47">
        <v>7347</v>
      </c>
      <c r="U6" s="48">
        <v>3810</v>
      </c>
      <c r="V6" s="48">
        <v>3537</v>
      </c>
      <c r="W6" s="51">
        <v>42377</v>
      </c>
      <c r="X6" s="52">
        <v>21579</v>
      </c>
      <c r="Y6" s="53">
        <v>20798</v>
      </c>
      <c r="Z6" s="54">
        <v>1829</v>
      </c>
      <c r="AA6" s="54">
        <v>244</v>
      </c>
      <c r="AB6" s="54">
        <v>248</v>
      </c>
      <c r="AC6" s="54">
        <v>248</v>
      </c>
      <c r="AD6" s="54">
        <v>265</v>
      </c>
      <c r="AE6" s="55">
        <v>259</v>
      </c>
      <c r="AF6" s="56">
        <v>265</v>
      </c>
      <c r="AG6" s="54">
        <v>1529</v>
      </c>
      <c r="AH6" s="54">
        <v>7</v>
      </c>
      <c r="AI6" s="57">
        <v>293</v>
      </c>
      <c r="AJ6" s="37"/>
    </row>
    <row r="7" spans="1:36" s="8" customFormat="1" ht="15.75" customHeight="1" x14ac:dyDescent="0.15">
      <c r="A7" s="58" t="s">
        <v>29</v>
      </c>
      <c r="B7" s="18" t="s">
        <v>30</v>
      </c>
      <c r="C7" s="47">
        <f t="shared" ref="C7:C13" si="1">SUM(D7:E7)</f>
        <v>550</v>
      </c>
      <c r="D7" s="48">
        <v>272</v>
      </c>
      <c r="E7" s="53">
        <v>278</v>
      </c>
      <c r="F7" s="47">
        <f t="shared" ref="F7:F13" si="2">SUM(G7:H7)</f>
        <v>579</v>
      </c>
      <c r="G7" s="53">
        <v>295</v>
      </c>
      <c r="H7" s="47">
        <v>284</v>
      </c>
      <c r="I7" s="47">
        <f t="shared" ref="I7:I13" si="3">SUM(J7:K7)</f>
        <v>602</v>
      </c>
      <c r="J7" s="47">
        <v>313</v>
      </c>
      <c r="K7" s="53">
        <v>289</v>
      </c>
      <c r="L7" s="47">
        <v>678</v>
      </c>
      <c r="M7" s="53">
        <v>327</v>
      </c>
      <c r="N7" s="59">
        <v>351</v>
      </c>
      <c r="O7" s="47">
        <v>700</v>
      </c>
      <c r="P7" s="50">
        <v>369</v>
      </c>
      <c r="Q7" s="50"/>
      <c r="R7" s="48"/>
      <c r="S7" s="48">
        <v>331</v>
      </c>
      <c r="T7" s="47">
        <v>672</v>
      </c>
      <c r="U7" s="53">
        <v>356</v>
      </c>
      <c r="V7" s="47">
        <v>316</v>
      </c>
      <c r="W7" s="48">
        <v>3781</v>
      </c>
      <c r="X7" s="47">
        <v>1932</v>
      </c>
      <c r="Y7" s="53">
        <v>1849</v>
      </c>
      <c r="Z7" s="60">
        <v>181</v>
      </c>
      <c r="AA7" s="60">
        <v>24</v>
      </c>
      <c r="AB7" s="60">
        <v>25</v>
      </c>
      <c r="AC7" s="60">
        <v>25</v>
      </c>
      <c r="AD7" s="60">
        <v>25</v>
      </c>
      <c r="AE7" s="60">
        <v>26</v>
      </c>
      <c r="AF7" s="61">
        <v>25</v>
      </c>
      <c r="AG7" s="60">
        <v>150</v>
      </c>
      <c r="AH7" s="60">
        <v>3</v>
      </c>
      <c r="AI7" s="61">
        <v>28</v>
      </c>
      <c r="AJ7" s="37"/>
    </row>
    <row r="8" spans="1:36" s="8" customFormat="1" ht="15.75" customHeight="1" x14ac:dyDescent="0.15">
      <c r="A8" s="58" t="s">
        <v>31</v>
      </c>
      <c r="B8" s="18" t="s">
        <v>32</v>
      </c>
      <c r="C8" s="47">
        <f t="shared" si="1"/>
        <v>1138</v>
      </c>
      <c r="D8" s="48">
        <v>578</v>
      </c>
      <c r="E8" s="53">
        <v>560</v>
      </c>
      <c r="F8" s="47">
        <f>SUM(G8:H8)</f>
        <v>1115</v>
      </c>
      <c r="G8" s="53">
        <v>542</v>
      </c>
      <c r="H8" s="47">
        <v>573</v>
      </c>
      <c r="I8" s="47">
        <f t="shared" si="3"/>
        <v>1158</v>
      </c>
      <c r="J8" s="47">
        <v>613</v>
      </c>
      <c r="K8" s="53">
        <v>545</v>
      </c>
      <c r="L8" s="47">
        <v>1194</v>
      </c>
      <c r="M8" s="53">
        <v>588</v>
      </c>
      <c r="N8" s="47">
        <v>606</v>
      </c>
      <c r="O8" s="47">
        <v>1172</v>
      </c>
      <c r="P8" s="50">
        <v>630</v>
      </c>
      <c r="Q8" s="50"/>
      <c r="R8" s="48"/>
      <c r="S8" s="48">
        <v>542</v>
      </c>
      <c r="T8" s="47">
        <v>1208</v>
      </c>
      <c r="U8" s="53">
        <v>623</v>
      </c>
      <c r="V8" s="47">
        <v>585</v>
      </c>
      <c r="W8" s="48">
        <v>6985</v>
      </c>
      <c r="X8" s="47">
        <v>3574</v>
      </c>
      <c r="Y8" s="53">
        <v>3411</v>
      </c>
      <c r="Z8" s="60">
        <v>295</v>
      </c>
      <c r="AA8" s="60">
        <v>42</v>
      </c>
      <c r="AB8" s="60">
        <v>39</v>
      </c>
      <c r="AC8" s="60">
        <v>39</v>
      </c>
      <c r="AD8" s="60">
        <v>43</v>
      </c>
      <c r="AE8" s="60">
        <v>40</v>
      </c>
      <c r="AF8" s="61">
        <v>42</v>
      </c>
      <c r="AG8" s="60">
        <v>245</v>
      </c>
      <c r="AH8" s="60">
        <v>0</v>
      </c>
      <c r="AI8" s="61">
        <v>50</v>
      </c>
      <c r="AJ8" s="37"/>
    </row>
    <row r="9" spans="1:36" s="8" customFormat="1" ht="15.75" customHeight="1" x14ac:dyDescent="0.15">
      <c r="A9" s="58" t="s">
        <v>33</v>
      </c>
      <c r="B9" s="18" t="s">
        <v>34</v>
      </c>
      <c r="C9" s="47">
        <f t="shared" si="1"/>
        <v>1660</v>
      </c>
      <c r="D9" s="48">
        <v>813</v>
      </c>
      <c r="E9" s="53">
        <v>847</v>
      </c>
      <c r="F9" s="47">
        <f t="shared" si="2"/>
        <v>1630</v>
      </c>
      <c r="G9" s="53">
        <v>829</v>
      </c>
      <c r="H9" s="47">
        <v>801</v>
      </c>
      <c r="I9" s="47">
        <f t="shared" si="3"/>
        <v>1715</v>
      </c>
      <c r="J9" s="47">
        <v>872</v>
      </c>
      <c r="K9" s="53">
        <v>843</v>
      </c>
      <c r="L9" s="47">
        <v>1788</v>
      </c>
      <c r="M9" s="53">
        <v>898</v>
      </c>
      <c r="N9" s="47">
        <v>890</v>
      </c>
      <c r="O9" s="47">
        <v>1749</v>
      </c>
      <c r="P9" s="50">
        <v>893</v>
      </c>
      <c r="Q9" s="50"/>
      <c r="R9" s="48"/>
      <c r="S9" s="48">
        <v>856</v>
      </c>
      <c r="T9" s="47">
        <v>1774</v>
      </c>
      <c r="U9" s="53">
        <v>899</v>
      </c>
      <c r="V9" s="47">
        <v>875</v>
      </c>
      <c r="W9" s="48">
        <v>10316</v>
      </c>
      <c r="X9" s="47">
        <v>5204</v>
      </c>
      <c r="Y9" s="53">
        <v>5112</v>
      </c>
      <c r="Z9" s="60">
        <v>434</v>
      </c>
      <c r="AA9" s="60">
        <v>57</v>
      </c>
      <c r="AB9" s="60">
        <v>58</v>
      </c>
      <c r="AC9" s="60">
        <v>59</v>
      </c>
      <c r="AD9" s="60">
        <v>63</v>
      </c>
      <c r="AE9" s="60">
        <v>61</v>
      </c>
      <c r="AF9" s="61">
        <v>63</v>
      </c>
      <c r="AG9" s="60">
        <v>361</v>
      </c>
      <c r="AH9" s="60">
        <v>1</v>
      </c>
      <c r="AI9" s="61">
        <v>72</v>
      </c>
      <c r="AJ9" s="37"/>
    </row>
    <row r="10" spans="1:36" s="8" customFormat="1" ht="15" customHeight="1" x14ac:dyDescent="0.15">
      <c r="A10" s="58" t="s">
        <v>35</v>
      </c>
      <c r="B10" s="18" t="s">
        <v>36</v>
      </c>
      <c r="C10" s="47">
        <f t="shared" si="1"/>
        <v>638</v>
      </c>
      <c r="D10" s="48">
        <v>326</v>
      </c>
      <c r="E10" s="53">
        <v>312</v>
      </c>
      <c r="F10" s="47">
        <f t="shared" si="2"/>
        <v>680</v>
      </c>
      <c r="G10" s="53">
        <v>349</v>
      </c>
      <c r="H10" s="47">
        <v>331</v>
      </c>
      <c r="I10" s="47">
        <f t="shared" si="3"/>
        <v>730</v>
      </c>
      <c r="J10" s="47">
        <v>374</v>
      </c>
      <c r="K10" s="53">
        <v>356</v>
      </c>
      <c r="L10" s="47">
        <v>711</v>
      </c>
      <c r="M10" s="53">
        <v>373</v>
      </c>
      <c r="N10" s="47">
        <v>338</v>
      </c>
      <c r="O10" s="47">
        <v>740</v>
      </c>
      <c r="P10" s="50">
        <v>401</v>
      </c>
      <c r="Q10" s="50"/>
      <c r="R10" s="48"/>
      <c r="S10" s="48">
        <v>339</v>
      </c>
      <c r="T10" s="47">
        <v>754</v>
      </c>
      <c r="U10" s="53">
        <v>372</v>
      </c>
      <c r="V10" s="47">
        <v>382</v>
      </c>
      <c r="W10" s="48">
        <v>4253</v>
      </c>
      <c r="X10" s="47">
        <v>2195</v>
      </c>
      <c r="Y10" s="53">
        <v>2058</v>
      </c>
      <c r="Z10" s="60">
        <v>183</v>
      </c>
      <c r="AA10" s="60">
        <v>22</v>
      </c>
      <c r="AB10" s="60">
        <v>26</v>
      </c>
      <c r="AC10" s="60">
        <v>24</v>
      </c>
      <c r="AD10" s="60">
        <v>26</v>
      </c>
      <c r="AE10" s="60">
        <v>27</v>
      </c>
      <c r="AF10" s="61">
        <v>27</v>
      </c>
      <c r="AG10" s="60">
        <v>152</v>
      </c>
      <c r="AH10" s="60">
        <v>0</v>
      </c>
      <c r="AI10" s="61">
        <v>31</v>
      </c>
      <c r="AJ10" s="37"/>
    </row>
    <row r="11" spans="1:36" s="8" customFormat="1" ht="15.75" customHeight="1" x14ac:dyDescent="0.15">
      <c r="A11" s="58" t="s">
        <v>37</v>
      </c>
      <c r="B11" s="18" t="s">
        <v>38</v>
      </c>
      <c r="C11" s="47">
        <f t="shared" si="1"/>
        <v>436</v>
      </c>
      <c r="D11" s="48">
        <v>217</v>
      </c>
      <c r="E11" s="53">
        <v>219</v>
      </c>
      <c r="F11" s="47">
        <f t="shared" si="2"/>
        <v>451</v>
      </c>
      <c r="G11" s="53">
        <v>228</v>
      </c>
      <c r="H11" s="47">
        <v>223</v>
      </c>
      <c r="I11" s="47">
        <f t="shared" si="3"/>
        <v>467</v>
      </c>
      <c r="J11" s="47">
        <v>232</v>
      </c>
      <c r="K11" s="53">
        <v>235</v>
      </c>
      <c r="L11" s="47">
        <v>496</v>
      </c>
      <c r="M11" s="53">
        <v>249</v>
      </c>
      <c r="N11" s="47">
        <v>247</v>
      </c>
      <c r="O11" s="47">
        <v>513</v>
      </c>
      <c r="P11" s="50">
        <v>277</v>
      </c>
      <c r="Q11" s="50"/>
      <c r="R11" s="48"/>
      <c r="S11" s="48">
        <v>236</v>
      </c>
      <c r="T11" s="47">
        <v>482</v>
      </c>
      <c r="U11" s="53">
        <v>257</v>
      </c>
      <c r="V11" s="47">
        <v>225</v>
      </c>
      <c r="W11" s="48">
        <v>2845</v>
      </c>
      <c r="X11" s="47">
        <v>1460</v>
      </c>
      <c r="Y11" s="53">
        <v>1385</v>
      </c>
      <c r="Z11" s="60">
        <v>125</v>
      </c>
      <c r="AA11" s="60">
        <v>17</v>
      </c>
      <c r="AB11" s="60">
        <v>16</v>
      </c>
      <c r="AC11" s="60">
        <v>17</v>
      </c>
      <c r="AD11" s="60">
        <v>18</v>
      </c>
      <c r="AE11" s="60">
        <v>19</v>
      </c>
      <c r="AF11" s="61">
        <v>18</v>
      </c>
      <c r="AG11" s="60">
        <v>105</v>
      </c>
      <c r="AH11" s="60">
        <v>3</v>
      </c>
      <c r="AI11" s="61">
        <v>17</v>
      </c>
      <c r="AJ11" s="37"/>
    </row>
    <row r="12" spans="1:36" s="8" customFormat="1" ht="15.75" customHeight="1" x14ac:dyDescent="0.15">
      <c r="A12" s="58" t="s">
        <v>39</v>
      </c>
      <c r="B12" s="18" t="s">
        <v>40</v>
      </c>
      <c r="C12" s="47">
        <f t="shared" si="1"/>
        <v>1808</v>
      </c>
      <c r="D12" s="48">
        <v>941</v>
      </c>
      <c r="E12" s="53">
        <v>867</v>
      </c>
      <c r="F12" s="47">
        <f t="shared" si="2"/>
        <v>1951</v>
      </c>
      <c r="G12" s="53">
        <v>981</v>
      </c>
      <c r="H12" s="47">
        <v>970</v>
      </c>
      <c r="I12" s="47">
        <f t="shared" si="3"/>
        <v>1945</v>
      </c>
      <c r="J12" s="47">
        <v>975</v>
      </c>
      <c r="K12" s="53">
        <v>970</v>
      </c>
      <c r="L12" s="47">
        <v>2074</v>
      </c>
      <c r="M12" s="53">
        <v>1004</v>
      </c>
      <c r="N12" s="47">
        <v>1070</v>
      </c>
      <c r="O12" s="47">
        <v>2041</v>
      </c>
      <c r="P12" s="50">
        <v>1051</v>
      </c>
      <c r="Q12" s="50"/>
      <c r="R12" s="48"/>
      <c r="S12" s="48">
        <v>990</v>
      </c>
      <c r="T12" s="47">
        <v>2064</v>
      </c>
      <c r="U12" s="53">
        <v>1094</v>
      </c>
      <c r="V12" s="47">
        <v>970</v>
      </c>
      <c r="W12" s="48">
        <v>11883</v>
      </c>
      <c r="X12" s="47">
        <v>6046</v>
      </c>
      <c r="Y12" s="53">
        <v>5837</v>
      </c>
      <c r="Z12" s="60">
        <v>507</v>
      </c>
      <c r="AA12" s="60">
        <v>67</v>
      </c>
      <c r="AB12" s="60">
        <v>70</v>
      </c>
      <c r="AC12" s="60">
        <v>70</v>
      </c>
      <c r="AD12" s="60">
        <v>73</v>
      </c>
      <c r="AE12" s="60">
        <v>72</v>
      </c>
      <c r="AF12" s="61">
        <v>74</v>
      </c>
      <c r="AG12" s="60">
        <v>426</v>
      </c>
      <c r="AH12" s="60">
        <v>0</v>
      </c>
      <c r="AI12" s="61">
        <v>81</v>
      </c>
      <c r="AJ12" s="37"/>
    </row>
    <row r="13" spans="1:36" s="8" customFormat="1" ht="15.75" customHeight="1" x14ac:dyDescent="0.15">
      <c r="A13" s="62" t="s">
        <v>41</v>
      </c>
      <c r="B13" s="18" t="s">
        <v>42</v>
      </c>
      <c r="C13" s="63">
        <f t="shared" si="1"/>
        <v>398</v>
      </c>
      <c r="D13" s="48">
        <v>203</v>
      </c>
      <c r="E13" s="53">
        <v>195</v>
      </c>
      <c r="F13" s="63">
        <f t="shared" si="2"/>
        <v>375</v>
      </c>
      <c r="G13" s="53">
        <v>182</v>
      </c>
      <c r="H13" s="47">
        <v>193</v>
      </c>
      <c r="I13" s="63">
        <f t="shared" si="3"/>
        <v>383</v>
      </c>
      <c r="J13" s="63">
        <v>188</v>
      </c>
      <c r="K13" s="64">
        <v>195</v>
      </c>
      <c r="L13" s="63">
        <v>394</v>
      </c>
      <c r="M13" s="64">
        <v>194</v>
      </c>
      <c r="N13" s="63">
        <v>200</v>
      </c>
      <c r="O13" s="63">
        <v>371</v>
      </c>
      <c r="P13" s="65">
        <v>192</v>
      </c>
      <c r="Q13" s="50"/>
      <c r="R13" s="48"/>
      <c r="S13" s="66">
        <v>179</v>
      </c>
      <c r="T13" s="63">
        <v>393</v>
      </c>
      <c r="U13" s="64">
        <v>209</v>
      </c>
      <c r="V13" s="63">
        <v>184</v>
      </c>
      <c r="W13" s="66">
        <v>2314</v>
      </c>
      <c r="X13" s="63">
        <v>1168</v>
      </c>
      <c r="Y13" s="64">
        <v>1146</v>
      </c>
      <c r="Z13" s="67">
        <v>104</v>
      </c>
      <c r="AA13" s="67">
        <v>15</v>
      </c>
      <c r="AB13" s="67">
        <v>14</v>
      </c>
      <c r="AC13" s="67">
        <v>14</v>
      </c>
      <c r="AD13" s="67">
        <v>17</v>
      </c>
      <c r="AE13" s="67">
        <v>14</v>
      </c>
      <c r="AF13" s="68">
        <v>16</v>
      </c>
      <c r="AG13" s="67">
        <v>90</v>
      </c>
      <c r="AH13" s="67">
        <v>0</v>
      </c>
      <c r="AI13" s="68">
        <v>14</v>
      </c>
      <c r="AJ13" s="37"/>
    </row>
    <row r="14" spans="1:36" s="8" customFormat="1" ht="15.75" customHeight="1" x14ac:dyDescent="0.15">
      <c r="A14" s="46" t="s">
        <v>43</v>
      </c>
      <c r="B14" s="7"/>
      <c r="C14" s="47">
        <f t="shared" ref="C14:J14" si="4">SUM(C15:C21)</f>
        <v>13051</v>
      </c>
      <c r="D14" s="52">
        <f t="shared" si="4"/>
        <v>6620</v>
      </c>
      <c r="E14" s="51">
        <f t="shared" si="4"/>
        <v>6431</v>
      </c>
      <c r="F14" s="47">
        <f t="shared" si="4"/>
        <v>13456</v>
      </c>
      <c r="G14" s="52">
        <f t="shared" si="4"/>
        <v>6894</v>
      </c>
      <c r="H14" s="51">
        <f t="shared" si="4"/>
        <v>6562</v>
      </c>
      <c r="I14" s="47">
        <f t="shared" si="4"/>
        <v>13597</v>
      </c>
      <c r="J14" s="48">
        <f t="shared" si="4"/>
        <v>6979</v>
      </c>
      <c r="K14" s="48">
        <v>6618</v>
      </c>
      <c r="L14" s="47">
        <v>14035</v>
      </c>
      <c r="M14" s="48">
        <v>7228</v>
      </c>
      <c r="N14" s="48">
        <v>6807</v>
      </c>
      <c r="O14" s="47">
        <v>13956</v>
      </c>
      <c r="P14" s="50">
        <v>7233</v>
      </c>
      <c r="Q14" s="50"/>
      <c r="R14" s="48"/>
      <c r="S14" s="48">
        <v>6723</v>
      </c>
      <c r="T14" s="47">
        <v>14112</v>
      </c>
      <c r="U14" s="48">
        <v>7234</v>
      </c>
      <c r="V14" s="48">
        <v>6878</v>
      </c>
      <c r="W14" s="48">
        <v>82207</v>
      </c>
      <c r="X14" s="47">
        <v>42188</v>
      </c>
      <c r="Y14" s="53">
        <v>40019</v>
      </c>
      <c r="Z14" s="60">
        <v>3377</v>
      </c>
      <c r="AA14" s="60">
        <v>432</v>
      </c>
      <c r="AB14" s="60">
        <v>434</v>
      </c>
      <c r="AC14" s="60">
        <v>441</v>
      </c>
      <c r="AD14" s="60">
        <v>454</v>
      </c>
      <c r="AE14" s="60">
        <v>448</v>
      </c>
      <c r="AF14" s="61">
        <v>452</v>
      </c>
      <c r="AG14" s="60">
        <v>2661</v>
      </c>
      <c r="AH14" s="60">
        <v>4</v>
      </c>
      <c r="AI14" s="61">
        <v>712</v>
      </c>
      <c r="AJ14" s="37"/>
    </row>
    <row r="15" spans="1:36" s="8" customFormat="1" ht="15.75" customHeight="1" x14ac:dyDescent="0.15">
      <c r="A15" s="58" t="s">
        <v>44</v>
      </c>
      <c r="B15" s="69" t="s">
        <v>45</v>
      </c>
      <c r="C15" s="47">
        <f t="shared" ref="C15:C48" si="5">SUM(D15:E15)</f>
        <v>2973</v>
      </c>
      <c r="D15" s="48">
        <v>1511</v>
      </c>
      <c r="E15" s="53">
        <v>1462</v>
      </c>
      <c r="F15" s="47">
        <f>SUM(G15:H15)</f>
        <v>2987</v>
      </c>
      <c r="G15" s="53">
        <v>1551</v>
      </c>
      <c r="H15" s="47">
        <v>1436</v>
      </c>
      <c r="I15" s="47">
        <f t="shared" ref="I15:I21" si="6">SUM(J15:K15)</f>
        <v>3054</v>
      </c>
      <c r="J15" s="47">
        <v>1535</v>
      </c>
      <c r="K15" s="53">
        <v>1519</v>
      </c>
      <c r="L15" s="47">
        <v>3141</v>
      </c>
      <c r="M15" s="53">
        <v>1645</v>
      </c>
      <c r="N15" s="47">
        <v>1496</v>
      </c>
      <c r="O15" s="47">
        <v>3107</v>
      </c>
      <c r="P15" s="50">
        <v>1615</v>
      </c>
      <c r="Q15" s="50"/>
      <c r="R15" s="48"/>
      <c r="S15" s="48">
        <v>1492</v>
      </c>
      <c r="T15" s="47">
        <v>3074</v>
      </c>
      <c r="U15" s="53">
        <v>1567</v>
      </c>
      <c r="V15" s="47">
        <v>1507</v>
      </c>
      <c r="W15" s="48">
        <v>18336</v>
      </c>
      <c r="X15" s="47">
        <v>9424</v>
      </c>
      <c r="Y15" s="53">
        <v>8912</v>
      </c>
      <c r="Z15" s="60">
        <v>787</v>
      </c>
      <c r="AA15" s="60">
        <v>98</v>
      </c>
      <c r="AB15" s="60">
        <v>98</v>
      </c>
      <c r="AC15" s="60">
        <v>101</v>
      </c>
      <c r="AD15" s="60">
        <v>100</v>
      </c>
      <c r="AE15" s="60">
        <v>97</v>
      </c>
      <c r="AF15" s="61">
        <v>98</v>
      </c>
      <c r="AG15" s="60">
        <v>592</v>
      </c>
      <c r="AH15" s="60">
        <v>2</v>
      </c>
      <c r="AI15" s="61">
        <v>193</v>
      </c>
      <c r="AJ15" s="37"/>
    </row>
    <row r="16" spans="1:36" s="8" customFormat="1" ht="15.75" customHeight="1" x14ac:dyDescent="0.15">
      <c r="A16" s="58" t="s">
        <v>46</v>
      </c>
      <c r="B16" s="69" t="s">
        <v>47</v>
      </c>
      <c r="C16" s="47">
        <f t="shared" si="5"/>
        <v>1456</v>
      </c>
      <c r="D16" s="48">
        <v>737</v>
      </c>
      <c r="E16" s="53">
        <v>719</v>
      </c>
      <c r="F16" s="47">
        <f>SUM(G16:H16)</f>
        <v>1492</v>
      </c>
      <c r="G16" s="53">
        <v>723</v>
      </c>
      <c r="H16" s="47">
        <v>769</v>
      </c>
      <c r="I16" s="47">
        <f t="shared" si="6"/>
        <v>1508</v>
      </c>
      <c r="J16" s="47">
        <v>781</v>
      </c>
      <c r="K16" s="53">
        <v>727</v>
      </c>
      <c r="L16" s="47">
        <v>1460</v>
      </c>
      <c r="M16" s="53">
        <v>744</v>
      </c>
      <c r="N16" s="47">
        <v>716</v>
      </c>
      <c r="O16" s="47">
        <v>1471</v>
      </c>
      <c r="P16" s="50">
        <v>736</v>
      </c>
      <c r="Q16" s="50"/>
      <c r="R16" s="48"/>
      <c r="S16" s="48">
        <v>735</v>
      </c>
      <c r="T16" s="47">
        <v>1427</v>
      </c>
      <c r="U16" s="53">
        <v>729</v>
      </c>
      <c r="V16" s="47">
        <v>698</v>
      </c>
      <c r="W16" s="48">
        <v>8814</v>
      </c>
      <c r="X16" s="47">
        <v>4450</v>
      </c>
      <c r="Y16" s="53">
        <v>4364</v>
      </c>
      <c r="Z16" s="60">
        <v>368</v>
      </c>
      <c r="AA16" s="60">
        <v>49</v>
      </c>
      <c r="AB16" s="60">
        <v>47</v>
      </c>
      <c r="AC16" s="60">
        <v>49</v>
      </c>
      <c r="AD16" s="60">
        <v>47</v>
      </c>
      <c r="AE16" s="60">
        <v>46</v>
      </c>
      <c r="AF16" s="61">
        <v>49</v>
      </c>
      <c r="AG16" s="60">
        <v>287</v>
      </c>
      <c r="AH16" s="60">
        <v>0</v>
      </c>
      <c r="AI16" s="61">
        <v>81</v>
      </c>
      <c r="AJ16" s="37"/>
    </row>
    <row r="17" spans="1:36" s="8" customFormat="1" ht="15.75" customHeight="1" x14ac:dyDescent="0.15">
      <c r="A17" s="58" t="s">
        <v>48</v>
      </c>
      <c r="B17" s="69" t="s">
        <v>49</v>
      </c>
      <c r="C17" s="47">
        <f t="shared" si="5"/>
        <v>1244</v>
      </c>
      <c r="D17" s="48">
        <v>643</v>
      </c>
      <c r="E17" s="53">
        <v>601</v>
      </c>
      <c r="F17" s="47">
        <f t="shared" ref="F17:F47" si="7">SUM(G17:H17)</f>
        <v>1271</v>
      </c>
      <c r="G17" s="53">
        <v>680</v>
      </c>
      <c r="H17" s="47">
        <v>591</v>
      </c>
      <c r="I17" s="47">
        <f t="shared" si="6"/>
        <v>1335</v>
      </c>
      <c r="J17" s="47">
        <v>703</v>
      </c>
      <c r="K17" s="53">
        <v>632</v>
      </c>
      <c r="L17" s="47">
        <v>1392</v>
      </c>
      <c r="M17" s="53">
        <v>724</v>
      </c>
      <c r="N17" s="47">
        <v>668</v>
      </c>
      <c r="O17" s="47">
        <v>1258</v>
      </c>
      <c r="P17" s="50">
        <v>680</v>
      </c>
      <c r="Q17" s="50"/>
      <c r="R17" s="48"/>
      <c r="S17" s="48">
        <v>578</v>
      </c>
      <c r="T17" s="47">
        <v>1389</v>
      </c>
      <c r="U17" s="53">
        <v>709</v>
      </c>
      <c r="V17" s="47">
        <v>680</v>
      </c>
      <c r="W17" s="48">
        <v>7889</v>
      </c>
      <c r="X17" s="47">
        <v>4139</v>
      </c>
      <c r="Y17" s="53">
        <v>3750</v>
      </c>
      <c r="Z17" s="60">
        <v>309</v>
      </c>
      <c r="AA17" s="60">
        <v>40</v>
      </c>
      <c r="AB17" s="60">
        <v>39</v>
      </c>
      <c r="AC17" s="60">
        <v>42</v>
      </c>
      <c r="AD17" s="60">
        <v>45</v>
      </c>
      <c r="AE17" s="60">
        <v>41</v>
      </c>
      <c r="AF17" s="61">
        <v>44</v>
      </c>
      <c r="AG17" s="60">
        <v>251</v>
      </c>
      <c r="AH17" s="60">
        <v>0</v>
      </c>
      <c r="AI17" s="61">
        <v>58</v>
      </c>
      <c r="AJ17" s="37"/>
    </row>
    <row r="18" spans="1:36" s="8" customFormat="1" ht="15.75" customHeight="1" x14ac:dyDescent="0.15">
      <c r="A18" s="58" t="s">
        <v>50</v>
      </c>
      <c r="B18" s="69" t="s">
        <v>51</v>
      </c>
      <c r="C18" s="47">
        <f t="shared" si="5"/>
        <v>2443</v>
      </c>
      <c r="D18" s="48">
        <v>1249</v>
      </c>
      <c r="E18" s="53">
        <v>1194</v>
      </c>
      <c r="F18" s="47">
        <f t="shared" si="7"/>
        <v>2516</v>
      </c>
      <c r="G18" s="53">
        <v>1280</v>
      </c>
      <c r="H18" s="47">
        <v>1236</v>
      </c>
      <c r="I18" s="47">
        <f t="shared" si="6"/>
        <v>2503</v>
      </c>
      <c r="J18" s="47">
        <v>1269</v>
      </c>
      <c r="K18" s="53">
        <v>1234</v>
      </c>
      <c r="L18" s="47">
        <v>2561</v>
      </c>
      <c r="M18" s="53">
        <v>1303</v>
      </c>
      <c r="N18" s="47">
        <v>1258</v>
      </c>
      <c r="O18" s="47">
        <v>2626</v>
      </c>
      <c r="P18" s="50">
        <v>1364</v>
      </c>
      <c r="Q18" s="50"/>
      <c r="R18" s="48"/>
      <c r="S18" s="48">
        <v>1262</v>
      </c>
      <c r="T18" s="47">
        <v>2640</v>
      </c>
      <c r="U18" s="53">
        <v>1330</v>
      </c>
      <c r="V18" s="47">
        <v>1310</v>
      </c>
      <c r="W18" s="48">
        <v>15289</v>
      </c>
      <c r="X18" s="47">
        <v>7795</v>
      </c>
      <c r="Y18" s="53">
        <v>7494</v>
      </c>
      <c r="Z18" s="60">
        <v>611</v>
      </c>
      <c r="AA18" s="60">
        <v>83</v>
      </c>
      <c r="AB18" s="60">
        <v>81</v>
      </c>
      <c r="AC18" s="60">
        <v>80</v>
      </c>
      <c r="AD18" s="60">
        <v>83</v>
      </c>
      <c r="AE18" s="60">
        <v>83</v>
      </c>
      <c r="AF18" s="61">
        <v>83</v>
      </c>
      <c r="AG18" s="60">
        <v>493</v>
      </c>
      <c r="AH18" s="60">
        <v>0</v>
      </c>
      <c r="AI18" s="61">
        <v>118</v>
      </c>
      <c r="AJ18" s="37"/>
    </row>
    <row r="19" spans="1:36" s="8" customFormat="1" ht="15.75" customHeight="1" x14ac:dyDescent="0.15">
      <c r="A19" s="58" t="s">
        <v>52</v>
      </c>
      <c r="B19" s="69" t="s">
        <v>53</v>
      </c>
      <c r="C19" s="47">
        <f t="shared" si="5"/>
        <v>1053</v>
      </c>
      <c r="D19" s="48">
        <v>541</v>
      </c>
      <c r="E19" s="53">
        <v>512</v>
      </c>
      <c r="F19" s="47">
        <f t="shared" si="7"/>
        <v>1088</v>
      </c>
      <c r="G19" s="53">
        <v>542</v>
      </c>
      <c r="H19" s="47">
        <v>546</v>
      </c>
      <c r="I19" s="47">
        <f t="shared" si="6"/>
        <v>1107</v>
      </c>
      <c r="J19" s="47">
        <v>570</v>
      </c>
      <c r="K19" s="53">
        <v>537</v>
      </c>
      <c r="L19" s="47">
        <v>1082</v>
      </c>
      <c r="M19" s="53">
        <v>538</v>
      </c>
      <c r="N19" s="47">
        <v>544</v>
      </c>
      <c r="O19" s="47">
        <v>1174</v>
      </c>
      <c r="P19" s="50">
        <v>594</v>
      </c>
      <c r="Q19" s="50"/>
      <c r="R19" s="48"/>
      <c r="S19" s="48">
        <v>580</v>
      </c>
      <c r="T19" s="47">
        <v>1187</v>
      </c>
      <c r="U19" s="53">
        <v>617</v>
      </c>
      <c r="V19" s="47">
        <v>570</v>
      </c>
      <c r="W19" s="48">
        <v>6691</v>
      </c>
      <c r="X19" s="47">
        <v>3402</v>
      </c>
      <c r="Y19" s="53">
        <v>3289</v>
      </c>
      <c r="Z19" s="60">
        <v>264</v>
      </c>
      <c r="AA19" s="60">
        <v>33</v>
      </c>
      <c r="AB19" s="60">
        <v>35</v>
      </c>
      <c r="AC19" s="60">
        <v>36</v>
      </c>
      <c r="AD19" s="60">
        <v>35</v>
      </c>
      <c r="AE19" s="60">
        <v>38</v>
      </c>
      <c r="AF19" s="61">
        <v>37</v>
      </c>
      <c r="AG19" s="60">
        <v>214</v>
      </c>
      <c r="AH19" s="60">
        <v>0</v>
      </c>
      <c r="AI19" s="61">
        <v>50</v>
      </c>
      <c r="AJ19" s="37"/>
    </row>
    <row r="20" spans="1:36" s="8" customFormat="1" ht="15.75" customHeight="1" x14ac:dyDescent="0.15">
      <c r="A20" s="58" t="s">
        <v>54</v>
      </c>
      <c r="B20" s="69" t="s">
        <v>55</v>
      </c>
      <c r="C20" s="47">
        <f t="shared" si="5"/>
        <v>2079</v>
      </c>
      <c r="D20" s="48">
        <v>1040</v>
      </c>
      <c r="E20" s="53">
        <v>1039</v>
      </c>
      <c r="F20" s="47">
        <f t="shared" si="7"/>
        <v>2215</v>
      </c>
      <c r="G20" s="53">
        <v>1146</v>
      </c>
      <c r="H20" s="47">
        <v>1069</v>
      </c>
      <c r="I20" s="47">
        <f t="shared" si="6"/>
        <v>2160</v>
      </c>
      <c r="J20" s="47">
        <v>1130</v>
      </c>
      <c r="K20" s="53">
        <v>1030</v>
      </c>
      <c r="L20" s="47">
        <v>2297</v>
      </c>
      <c r="M20" s="53">
        <v>1183</v>
      </c>
      <c r="N20" s="47">
        <v>1114</v>
      </c>
      <c r="O20" s="47">
        <v>2353</v>
      </c>
      <c r="P20" s="50">
        <v>1216</v>
      </c>
      <c r="Q20" s="50"/>
      <c r="R20" s="48"/>
      <c r="S20" s="48">
        <v>1137</v>
      </c>
      <c r="T20" s="47">
        <v>2208</v>
      </c>
      <c r="U20" s="53">
        <v>1139</v>
      </c>
      <c r="V20" s="47">
        <v>1069</v>
      </c>
      <c r="W20" s="48">
        <v>13312</v>
      </c>
      <c r="X20" s="47">
        <v>6854</v>
      </c>
      <c r="Y20" s="53">
        <v>6458</v>
      </c>
      <c r="Z20" s="60">
        <v>535</v>
      </c>
      <c r="AA20" s="60">
        <v>67</v>
      </c>
      <c r="AB20" s="60">
        <v>71</v>
      </c>
      <c r="AC20" s="60">
        <v>69</v>
      </c>
      <c r="AD20" s="60">
        <v>74</v>
      </c>
      <c r="AE20" s="60">
        <v>75</v>
      </c>
      <c r="AF20" s="61">
        <v>70</v>
      </c>
      <c r="AG20" s="60">
        <v>426</v>
      </c>
      <c r="AH20" s="60">
        <v>0</v>
      </c>
      <c r="AI20" s="61">
        <v>109</v>
      </c>
      <c r="AJ20" s="37"/>
    </row>
    <row r="21" spans="1:36" s="8" customFormat="1" ht="15.75" customHeight="1" x14ac:dyDescent="0.15">
      <c r="A21" s="62" t="s">
        <v>56</v>
      </c>
      <c r="B21" s="69" t="s">
        <v>57</v>
      </c>
      <c r="C21" s="63">
        <f t="shared" si="5"/>
        <v>1803</v>
      </c>
      <c r="D21" s="48">
        <v>899</v>
      </c>
      <c r="E21" s="53">
        <v>904</v>
      </c>
      <c r="F21" s="63">
        <f t="shared" si="7"/>
        <v>1887</v>
      </c>
      <c r="G21" s="64">
        <v>972</v>
      </c>
      <c r="H21" s="63">
        <v>915</v>
      </c>
      <c r="I21" s="63">
        <f t="shared" si="6"/>
        <v>1930</v>
      </c>
      <c r="J21" s="63">
        <v>991</v>
      </c>
      <c r="K21" s="64">
        <v>939</v>
      </c>
      <c r="L21" s="63">
        <v>2102</v>
      </c>
      <c r="M21" s="64">
        <v>1091</v>
      </c>
      <c r="N21" s="63">
        <v>1011</v>
      </c>
      <c r="O21" s="63">
        <v>1967</v>
      </c>
      <c r="P21" s="65">
        <v>1028</v>
      </c>
      <c r="Q21" s="50"/>
      <c r="R21" s="48"/>
      <c r="S21" s="66">
        <v>939</v>
      </c>
      <c r="T21" s="63">
        <v>2187</v>
      </c>
      <c r="U21" s="64">
        <v>1143</v>
      </c>
      <c r="V21" s="63">
        <v>1044</v>
      </c>
      <c r="W21" s="63">
        <v>11876</v>
      </c>
      <c r="X21" s="63">
        <v>6124</v>
      </c>
      <c r="Y21" s="64">
        <v>5752</v>
      </c>
      <c r="Z21" s="67">
        <v>503</v>
      </c>
      <c r="AA21" s="67">
        <v>62</v>
      </c>
      <c r="AB21" s="67">
        <v>63</v>
      </c>
      <c r="AC21" s="67">
        <v>64</v>
      </c>
      <c r="AD21" s="67">
        <v>70</v>
      </c>
      <c r="AE21" s="67">
        <v>68</v>
      </c>
      <c r="AF21" s="68">
        <v>71</v>
      </c>
      <c r="AG21" s="67">
        <v>398</v>
      </c>
      <c r="AH21" s="67">
        <v>2</v>
      </c>
      <c r="AI21" s="68">
        <v>103</v>
      </c>
      <c r="AJ21" s="37"/>
    </row>
    <row r="22" spans="1:36" s="8" customFormat="1" ht="15.75" customHeight="1" x14ac:dyDescent="0.15">
      <c r="A22" s="70" t="s">
        <v>58</v>
      </c>
      <c r="B22" s="69" t="s">
        <v>59</v>
      </c>
      <c r="C22" s="47">
        <f t="shared" si="5"/>
        <v>697</v>
      </c>
      <c r="D22" s="52">
        <v>365</v>
      </c>
      <c r="E22" s="51">
        <v>332</v>
      </c>
      <c r="F22" s="47">
        <f t="shared" si="7"/>
        <v>782</v>
      </c>
      <c r="G22" s="53">
        <v>375</v>
      </c>
      <c r="H22" s="47">
        <v>407</v>
      </c>
      <c r="I22" s="47">
        <f>SUM(J22:K22)</f>
        <v>756</v>
      </c>
      <c r="J22" s="47">
        <v>376</v>
      </c>
      <c r="K22" s="53">
        <v>380</v>
      </c>
      <c r="L22" s="47">
        <v>766</v>
      </c>
      <c r="M22" s="53">
        <v>380</v>
      </c>
      <c r="N22" s="47">
        <v>386</v>
      </c>
      <c r="O22" s="47">
        <v>803</v>
      </c>
      <c r="P22" s="50">
        <v>417</v>
      </c>
      <c r="Q22" s="50"/>
      <c r="R22" s="48"/>
      <c r="S22" s="48">
        <v>386</v>
      </c>
      <c r="T22" s="47">
        <v>834</v>
      </c>
      <c r="U22" s="53">
        <v>436</v>
      </c>
      <c r="V22" s="52">
        <v>398</v>
      </c>
      <c r="W22" s="48">
        <v>4638</v>
      </c>
      <c r="X22" s="47">
        <v>2349</v>
      </c>
      <c r="Y22" s="71">
        <v>2289</v>
      </c>
      <c r="Z22" s="60">
        <v>223</v>
      </c>
      <c r="AA22" s="60">
        <v>27</v>
      </c>
      <c r="AB22" s="60">
        <v>31</v>
      </c>
      <c r="AC22" s="60">
        <v>29</v>
      </c>
      <c r="AD22" s="60">
        <v>30</v>
      </c>
      <c r="AE22" s="60">
        <v>32</v>
      </c>
      <c r="AF22" s="61">
        <v>34</v>
      </c>
      <c r="AG22" s="60">
        <v>183</v>
      </c>
      <c r="AH22" s="60">
        <v>0</v>
      </c>
      <c r="AI22" s="61">
        <v>40</v>
      </c>
      <c r="AJ22" s="37"/>
    </row>
    <row r="23" spans="1:36" s="8" customFormat="1" ht="15.75" customHeight="1" x14ac:dyDescent="0.15">
      <c r="A23" s="58" t="s">
        <v>60</v>
      </c>
      <c r="B23" s="69" t="s">
        <v>61</v>
      </c>
      <c r="C23" s="47">
        <f t="shared" si="5"/>
        <v>2561</v>
      </c>
      <c r="D23" s="48">
        <v>1297</v>
      </c>
      <c r="E23" s="53">
        <v>1264</v>
      </c>
      <c r="F23" s="47">
        <f t="shared" si="7"/>
        <v>2616</v>
      </c>
      <c r="G23" s="53">
        <v>1282</v>
      </c>
      <c r="H23" s="47">
        <v>1334</v>
      </c>
      <c r="I23" s="47">
        <f t="shared" ref="I23:I47" si="8">SUM(J23:K23)</f>
        <v>2600</v>
      </c>
      <c r="J23" s="47">
        <v>1379</v>
      </c>
      <c r="K23" s="53">
        <v>1221</v>
      </c>
      <c r="L23" s="47">
        <v>2791</v>
      </c>
      <c r="M23" s="53">
        <v>1449</v>
      </c>
      <c r="N23" s="47">
        <v>1342</v>
      </c>
      <c r="O23" s="47">
        <v>2832</v>
      </c>
      <c r="P23" s="50">
        <v>1471</v>
      </c>
      <c r="Q23" s="50"/>
      <c r="R23" s="48"/>
      <c r="S23" s="48">
        <v>1361</v>
      </c>
      <c r="T23" s="47">
        <v>2918</v>
      </c>
      <c r="U23" s="53">
        <v>1482</v>
      </c>
      <c r="V23" s="47">
        <v>1436</v>
      </c>
      <c r="W23" s="48">
        <v>16318</v>
      </c>
      <c r="X23" s="47">
        <v>8360</v>
      </c>
      <c r="Y23" s="53">
        <v>7958</v>
      </c>
      <c r="Z23" s="60">
        <v>784</v>
      </c>
      <c r="AA23" s="60">
        <v>94</v>
      </c>
      <c r="AB23" s="60">
        <v>94</v>
      </c>
      <c r="AC23" s="60">
        <v>93</v>
      </c>
      <c r="AD23" s="60">
        <v>97</v>
      </c>
      <c r="AE23" s="60">
        <v>99</v>
      </c>
      <c r="AF23" s="61">
        <v>99</v>
      </c>
      <c r="AG23" s="60">
        <v>576</v>
      </c>
      <c r="AH23" s="60">
        <v>0</v>
      </c>
      <c r="AI23" s="61">
        <v>208</v>
      </c>
      <c r="AJ23" s="37"/>
    </row>
    <row r="24" spans="1:36" s="8" customFormat="1" ht="15.75" customHeight="1" x14ac:dyDescent="0.15">
      <c r="A24" s="58" t="s">
        <v>62</v>
      </c>
      <c r="B24" s="69" t="s">
        <v>63</v>
      </c>
      <c r="C24" s="47">
        <f t="shared" si="5"/>
        <v>402</v>
      </c>
      <c r="D24" s="48">
        <v>214</v>
      </c>
      <c r="E24" s="53">
        <v>188</v>
      </c>
      <c r="F24" s="47">
        <f t="shared" si="7"/>
        <v>434</v>
      </c>
      <c r="G24" s="53">
        <v>222</v>
      </c>
      <c r="H24" s="47">
        <v>212</v>
      </c>
      <c r="I24" s="47">
        <f t="shared" si="8"/>
        <v>450</v>
      </c>
      <c r="J24" s="47">
        <v>233</v>
      </c>
      <c r="K24" s="53">
        <v>217</v>
      </c>
      <c r="L24" s="47">
        <v>491</v>
      </c>
      <c r="M24" s="53">
        <v>267</v>
      </c>
      <c r="N24" s="47">
        <v>224</v>
      </c>
      <c r="O24" s="47">
        <v>474</v>
      </c>
      <c r="P24" s="50">
        <v>256</v>
      </c>
      <c r="Q24" s="50"/>
      <c r="R24" s="48"/>
      <c r="S24" s="48">
        <v>218</v>
      </c>
      <c r="T24" s="47">
        <v>515</v>
      </c>
      <c r="U24" s="53">
        <v>268</v>
      </c>
      <c r="V24" s="47">
        <v>247</v>
      </c>
      <c r="W24" s="48">
        <v>2766</v>
      </c>
      <c r="X24" s="47">
        <v>1460</v>
      </c>
      <c r="Y24" s="53">
        <v>1306</v>
      </c>
      <c r="Z24" s="60">
        <v>156</v>
      </c>
      <c r="AA24" s="60">
        <v>18</v>
      </c>
      <c r="AB24" s="60">
        <v>18</v>
      </c>
      <c r="AC24" s="60">
        <v>18</v>
      </c>
      <c r="AD24" s="60">
        <v>19</v>
      </c>
      <c r="AE24" s="60">
        <v>19</v>
      </c>
      <c r="AF24" s="61">
        <v>19</v>
      </c>
      <c r="AG24" s="60">
        <v>111</v>
      </c>
      <c r="AH24" s="60">
        <v>0</v>
      </c>
      <c r="AI24" s="61">
        <v>45</v>
      </c>
      <c r="AJ24" s="37"/>
    </row>
    <row r="25" spans="1:36" s="8" customFormat="1" ht="15.75" customHeight="1" x14ac:dyDescent="0.15">
      <c r="A25" s="58" t="s">
        <v>64</v>
      </c>
      <c r="B25" s="69" t="s">
        <v>65</v>
      </c>
      <c r="C25" s="47">
        <f t="shared" si="5"/>
        <v>952</v>
      </c>
      <c r="D25" s="48">
        <v>500</v>
      </c>
      <c r="E25" s="53">
        <v>452</v>
      </c>
      <c r="F25" s="47">
        <f t="shared" si="7"/>
        <v>1015</v>
      </c>
      <c r="G25" s="53">
        <v>532</v>
      </c>
      <c r="H25" s="47">
        <v>483</v>
      </c>
      <c r="I25" s="47">
        <f t="shared" si="8"/>
        <v>1076</v>
      </c>
      <c r="J25" s="47">
        <v>565</v>
      </c>
      <c r="K25" s="53">
        <v>511</v>
      </c>
      <c r="L25" s="47">
        <v>1141</v>
      </c>
      <c r="M25" s="53">
        <v>573</v>
      </c>
      <c r="N25" s="47">
        <v>568</v>
      </c>
      <c r="O25" s="47">
        <v>1113</v>
      </c>
      <c r="P25" s="50">
        <v>531</v>
      </c>
      <c r="Q25" s="50"/>
      <c r="R25" s="48"/>
      <c r="S25" s="48">
        <v>582</v>
      </c>
      <c r="T25" s="47">
        <v>1137</v>
      </c>
      <c r="U25" s="53">
        <v>563</v>
      </c>
      <c r="V25" s="47">
        <v>574</v>
      </c>
      <c r="W25" s="48">
        <v>6434</v>
      </c>
      <c r="X25" s="47">
        <v>3264</v>
      </c>
      <c r="Y25" s="53">
        <v>3170</v>
      </c>
      <c r="Z25" s="60">
        <v>295</v>
      </c>
      <c r="AA25" s="60">
        <v>34</v>
      </c>
      <c r="AB25" s="60">
        <v>33</v>
      </c>
      <c r="AC25" s="60">
        <v>37</v>
      </c>
      <c r="AD25" s="60">
        <v>40</v>
      </c>
      <c r="AE25" s="60">
        <v>35</v>
      </c>
      <c r="AF25" s="61">
        <v>39</v>
      </c>
      <c r="AG25" s="60">
        <v>218</v>
      </c>
      <c r="AH25" s="60">
        <v>6</v>
      </c>
      <c r="AI25" s="61">
        <v>71</v>
      </c>
      <c r="AJ25" s="37"/>
    </row>
    <row r="26" spans="1:36" s="8" customFormat="1" ht="15.75" customHeight="1" x14ac:dyDescent="0.15">
      <c r="A26" s="62" t="s">
        <v>66</v>
      </c>
      <c r="B26" s="69" t="s">
        <v>67</v>
      </c>
      <c r="C26" s="63">
        <f t="shared" si="5"/>
        <v>301</v>
      </c>
      <c r="D26" s="48">
        <v>136</v>
      </c>
      <c r="E26" s="53">
        <v>165</v>
      </c>
      <c r="F26" s="63">
        <f t="shared" si="7"/>
        <v>344</v>
      </c>
      <c r="G26" s="64">
        <v>162</v>
      </c>
      <c r="H26" s="63">
        <v>182</v>
      </c>
      <c r="I26" s="63">
        <f t="shared" si="8"/>
        <v>349</v>
      </c>
      <c r="J26" s="63">
        <v>169</v>
      </c>
      <c r="K26" s="64">
        <v>180</v>
      </c>
      <c r="L26" s="63">
        <v>388</v>
      </c>
      <c r="M26" s="64">
        <v>201</v>
      </c>
      <c r="N26" s="63">
        <v>187</v>
      </c>
      <c r="O26" s="63">
        <v>389</v>
      </c>
      <c r="P26" s="65">
        <v>186</v>
      </c>
      <c r="Q26" s="50"/>
      <c r="R26" s="48"/>
      <c r="S26" s="66">
        <v>203</v>
      </c>
      <c r="T26" s="63">
        <v>373</v>
      </c>
      <c r="U26" s="64">
        <v>193</v>
      </c>
      <c r="V26" s="63">
        <v>180</v>
      </c>
      <c r="W26" s="66">
        <v>2144</v>
      </c>
      <c r="X26" s="63">
        <v>1047</v>
      </c>
      <c r="Y26" s="64">
        <v>1097</v>
      </c>
      <c r="Z26" s="67">
        <v>117</v>
      </c>
      <c r="AA26" s="67">
        <v>11</v>
      </c>
      <c r="AB26" s="67">
        <v>13</v>
      </c>
      <c r="AC26" s="67">
        <v>14</v>
      </c>
      <c r="AD26" s="67">
        <v>14</v>
      </c>
      <c r="AE26" s="67">
        <v>15</v>
      </c>
      <c r="AF26" s="68">
        <v>14</v>
      </c>
      <c r="AG26" s="67">
        <v>81</v>
      </c>
      <c r="AH26" s="67">
        <v>0</v>
      </c>
      <c r="AI26" s="68">
        <v>36</v>
      </c>
      <c r="AJ26" s="37"/>
    </row>
    <row r="27" spans="1:36" s="8" customFormat="1" ht="15.75" customHeight="1" x14ac:dyDescent="0.15">
      <c r="A27" s="58" t="s">
        <v>68</v>
      </c>
      <c r="B27" s="69" t="s">
        <v>69</v>
      </c>
      <c r="C27" s="47">
        <f t="shared" si="5"/>
        <v>463</v>
      </c>
      <c r="D27" s="52">
        <v>237</v>
      </c>
      <c r="E27" s="51">
        <v>226</v>
      </c>
      <c r="F27" s="47">
        <f t="shared" si="7"/>
        <v>453</v>
      </c>
      <c r="G27" s="53">
        <v>217</v>
      </c>
      <c r="H27" s="47">
        <v>236</v>
      </c>
      <c r="I27" s="47">
        <f t="shared" si="8"/>
        <v>499</v>
      </c>
      <c r="J27" s="47">
        <v>251</v>
      </c>
      <c r="K27" s="53">
        <v>248</v>
      </c>
      <c r="L27" s="47">
        <v>484</v>
      </c>
      <c r="M27" s="53">
        <v>244</v>
      </c>
      <c r="N27" s="47">
        <v>240</v>
      </c>
      <c r="O27" s="47">
        <v>506</v>
      </c>
      <c r="P27" s="49">
        <v>248</v>
      </c>
      <c r="Q27" s="50"/>
      <c r="R27" s="48"/>
      <c r="S27" s="48">
        <v>258</v>
      </c>
      <c r="T27" s="47">
        <v>507</v>
      </c>
      <c r="U27" s="53">
        <v>262</v>
      </c>
      <c r="V27" s="47">
        <v>245</v>
      </c>
      <c r="W27" s="52">
        <v>2912</v>
      </c>
      <c r="X27" s="52">
        <v>1459</v>
      </c>
      <c r="Y27" s="71">
        <v>1453</v>
      </c>
      <c r="Z27" s="60">
        <v>150</v>
      </c>
      <c r="AA27" s="60">
        <v>20</v>
      </c>
      <c r="AB27" s="60">
        <v>18</v>
      </c>
      <c r="AC27" s="60">
        <v>21</v>
      </c>
      <c r="AD27" s="60">
        <v>18</v>
      </c>
      <c r="AE27" s="60">
        <v>19</v>
      </c>
      <c r="AF27" s="61">
        <v>19</v>
      </c>
      <c r="AG27" s="60">
        <v>115</v>
      </c>
      <c r="AH27" s="60">
        <v>0</v>
      </c>
      <c r="AI27" s="61">
        <v>35</v>
      </c>
      <c r="AJ27" s="37"/>
    </row>
    <row r="28" spans="1:36" s="8" customFormat="1" ht="15.75" customHeight="1" x14ac:dyDescent="0.15">
      <c r="A28" s="58" t="s">
        <v>70</v>
      </c>
      <c r="B28" s="69" t="s">
        <v>71</v>
      </c>
      <c r="C28" s="47">
        <f t="shared" si="5"/>
        <v>408</v>
      </c>
      <c r="D28" s="47">
        <v>203</v>
      </c>
      <c r="E28" s="48">
        <v>205</v>
      </c>
      <c r="F28" s="47">
        <f t="shared" si="7"/>
        <v>440</v>
      </c>
      <c r="G28" s="53">
        <v>227</v>
      </c>
      <c r="H28" s="47">
        <v>213</v>
      </c>
      <c r="I28" s="47">
        <f t="shared" si="8"/>
        <v>398</v>
      </c>
      <c r="J28" s="47">
        <v>217</v>
      </c>
      <c r="K28" s="53">
        <v>181</v>
      </c>
      <c r="L28" s="47">
        <v>449</v>
      </c>
      <c r="M28" s="53">
        <v>209</v>
      </c>
      <c r="N28" s="47">
        <v>240</v>
      </c>
      <c r="O28" s="47">
        <v>417</v>
      </c>
      <c r="P28" s="50">
        <v>221</v>
      </c>
      <c r="Q28" s="50"/>
      <c r="R28" s="48"/>
      <c r="S28" s="48">
        <v>196</v>
      </c>
      <c r="T28" s="47">
        <v>464</v>
      </c>
      <c r="U28" s="53">
        <v>217</v>
      </c>
      <c r="V28" s="47">
        <v>247</v>
      </c>
      <c r="W28" s="47">
        <v>2576</v>
      </c>
      <c r="X28" s="47">
        <v>1294</v>
      </c>
      <c r="Y28" s="53">
        <v>1282</v>
      </c>
      <c r="Z28" s="60">
        <v>139</v>
      </c>
      <c r="AA28" s="60">
        <v>17</v>
      </c>
      <c r="AB28" s="60">
        <v>17</v>
      </c>
      <c r="AC28" s="60">
        <v>17</v>
      </c>
      <c r="AD28" s="60">
        <v>17</v>
      </c>
      <c r="AE28" s="60">
        <v>17</v>
      </c>
      <c r="AF28" s="61">
        <v>18</v>
      </c>
      <c r="AG28" s="60">
        <v>103</v>
      </c>
      <c r="AH28" s="60">
        <v>0</v>
      </c>
      <c r="AI28" s="61">
        <v>36</v>
      </c>
      <c r="AJ28" s="37"/>
    </row>
    <row r="29" spans="1:36" s="8" customFormat="1" ht="15.75" customHeight="1" x14ac:dyDescent="0.15">
      <c r="A29" s="58" t="s">
        <v>72</v>
      </c>
      <c r="B29" s="69" t="s">
        <v>73</v>
      </c>
      <c r="C29" s="47">
        <f t="shared" si="5"/>
        <v>442</v>
      </c>
      <c r="D29" s="47">
        <v>225</v>
      </c>
      <c r="E29" s="48">
        <v>217</v>
      </c>
      <c r="F29" s="47">
        <f t="shared" si="7"/>
        <v>476</v>
      </c>
      <c r="G29" s="53">
        <v>229</v>
      </c>
      <c r="H29" s="47">
        <v>247</v>
      </c>
      <c r="I29" s="47">
        <f t="shared" si="8"/>
        <v>494</v>
      </c>
      <c r="J29" s="47">
        <v>237</v>
      </c>
      <c r="K29" s="53">
        <v>257</v>
      </c>
      <c r="L29" s="47">
        <v>488</v>
      </c>
      <c r="M29" s="53">
        <v>240</v>
      </c>
      <c r="N29" s="47">
        <v>248</v>
      </c>
      <c r="O29" s="47">
        <v>486</v>
      </c>
      <c r="P29" s="50">
        <v>258</v>
      </c>
      <c r="Q29" s="50"/>
      <c r="R29" s="48"/>
      <c r="S29" s="48">
        <v>228</v>
      </c>
      <c r="T29" s="47">
        <v>496</v>
      </c>
      <c r="U29" s="53">
        <v>257</v>
      </c>
      <c r="V29" s="47">
        <v>239</v>
      </c>
      <c r="W29" s="47">
        <v>2882</v>
      </c>
      <c r="X29" s="47">
        <v>1446</v>
      </c>
      <c r="Y29" s="53">
        <v>1436</v>
      </c>
      <c r="Z29" s="60">
        <v>139</v>
      </c>
      <c r="AA29" s="60">
        <v>16</v>
      </c>
      <c r="AB29" s="60">
        <v>17</v>
      </c>
      <c r="AC29" s="60">
        <v>18</v>
      </c>
      <c r="AD29" s="60">
        <v>17</v>
      </c>
      <c r="AE29" s="60">
        <v>17</v>
      </c>
      <c r="AF29" s="61">
        <v>17</v>
      </c>
      <c r="AG29" s="60">
        <v>102</v>
      </c>
      <c r="AH29" s="60">
        <v>0</v>
      </c>
      <c r="AI29" s="61">
        <v>37</v>
      </c>
      <c r="AJ29" s="37"/>
    </row>
    <row r="30" spans="1:36" s="8" customFormat="1" ht="15.75" customHeight="1" x14ac:dyDescent="0.15">
      <c r="A30" s="58" t="s">
        <v>74</v>
      </c>
      <c r="B30" s="69" t="s">
        <v>75</v>
      </c>
      <c r="C30" s="47">
        <f t="shared" si="5"/>
        <v>203</v>
      </c>
      <c r="D30" s="47">
        <v>94</v>
      </c>
      <c r="E30" s="48">
        <v>109</v>
      </c>
      <c r="F30" s="47">
        <f t="shared" si="7"/>
        <v>192</v>
      </c>
      <c r="G30" s="53">
        <v>94</v>
      </c>
      <c r="H30" s="47">
        <v>98</v>
      </c>
      <c r="I30" s="47">
        <f t="shared" si="8"/>
        <v>248</v>
      </c>
      <c r="J30" s="47">
        <v>130</v>
      </c>
      <c r="K30" s="53">
        <v>118</v>
      </c>
      <c r="L30" s="47">
        <v>230</v>
      </c>
      <c r="M30" s="53">
        <v>114</v>
      </c>
      <c r="N30" s="47">
        <v>116</v>
      </c>
      <c r="O30" s="47">
        <v>204</v>
      </c>
      <c r="P30" s="50">
        <v>102</v>
      </c>
      <c r="Q30" s="50"/>
      <c r="R30" s="48"/>
      <c r="S30" s="48">
        <v>102</v>
      </c>
      <c r="T30" s="47">
        <v>233</v>
      </c>
      <c r="U30" s="53">
        <v>118</v>
      </c>
      <c r="V30" s="47">
        <v>115</v>
      </c>
      <c r="W30" s="47">
        <v>1310</v>
      </c>
      <c r="X30" s="47">
        <v>652</v>
      </c>
      <c r="Y30" s="53">
        <v>658</v>
      </c>
      <c r="Z30" s="60">
        <v>82</v>
      </c>
      <c r="AA30" s="60">
        <v>11</v>
      </c>
      <c r="AB30" s="60">
        <v>10</v>
      </c>
      <c r="AC30" s="60">
        <v>11</v>
      </c>
      <c r="AD30" s="60">
        <v>12</v>
      </c>
      <c r="AE30" s="60">
        <v>9</v>
      </c>
      <c r="AF30" s="61">
        <v>10</v>
      </c>
      <c r="AG30" s="60">
        <v>63</v>
      </c>
      <c r="AH30" s="60">
        <v>0</v>
      </c>
      <c r="AI30" s="61">
        <v>19</v>
      </c>
      <c r="AJ30" s="37"/>
    </row>
    <row r="31" spans="1:36" s="8" customFormat="1" ht="15.75" customHeight="1" x14ac:dyDescent="0.15">
      <c r="A31" s="62" t="s">
        <v>76</v>
      </c>
      <c r="B31" s="69" t="s">
        <v>77</v>
      </c>
      <c r="C31" s="63">
        <f t="shared" si="5"/>
        <v>587</v>
      </c>
      <c r="D31" s="63">
        <v>279</v>
      </c>
      <c r="E31" s="66">
        <v>308</v>
      </c>
      <c r="F31" s="63">
        <f t="shared" si="7"/>
        <v>633</v>
      </c>
      <c r="G31" s="64">
        <v>326</v>
      </c>
      <c r="H31" s="63">
        <v>307</v>
      </c>
      <c r="I31" s="63">
        <f t="shared" si="8"/>
        <v>658</v>
      </c>
      <c r="J31" s="63">
        <v>327</v>
      </c>
      <c r="K31" s="64">
        <v>331</v>
      </c>
      <c r="L31" s="63">
        <v>663</v>
      </c>
      <c r="M31" s="64">
        <v>363</v>
      </c>
      <c r="N31" s="63">
        <v>300</v>
      </c>
      <c r="O31" s="63">
        <v>660</v>
      </c>
      <c r="P31" s="65">
        <v>332</v>
      </c>
      <c r="Q31" s="50"/>
      <c r="R31" s="48"/>
      <c r="S31" s="66">
        <v>328</v>
      </c>
      <c r="T31" s="63">
        <v>681</v>
      </c>
      <c r="U31" s="64">
        <v>349</v>
      </c>
      <c r="V31" s="63">
        <v>332</v>
      </c>
      <c r="W31" s="66">
        <v>3882</v>
      </c>
      <c r="X31" s="63">
        <v>1976</v>
      </c>
      <c r="Y31" s="64">
        <v>1906</v>
      </c>
      <c r="Z31" s="67">
        <v>188</v>
      </c>
      <c r="AA31" s="67">
        <v>22</v>
      </c>
      <c r="AB31" s="67">
        <v>22</v>
      </c>
      <c r="AC31" s="67">
        <v>22</v>
      </c>
      <c r="AD31" s="67">
        <v>23</v>
      </c>
      <c r="AE31" s="67">
        <v>21</v>
      </c>
      <c r="AF31" s="68">
        <v>24</v>
      </c>
      <c r="AG31" s="67">
        <v>134</v>
      </c>
      <c r="AH31" s="67">
        <v>2</v>
      </c>
      <c r="AI31" s="68">
        <v>52</v>
      </c>
      <c r="AJ31" s="37"/>
    </row>
    <row r="32" spans="1:36" s="8" customFormat="1" ht="15.75" customHeight="1" x14ac:dyDescent="0.15">
      <c r="A32" s="70" t="s">
        <v>78</v>
      </c>
      <c r="B32" s="69" t="s">
        <v>79</v>
      </c>
      <c r="C32" s="47">
        <f t="shared" si="5"/>
        <v>146</v>
      </c>
      <c r="D32" s="48">
        <v>81</v>
      </c>
      <c r="E32" s="53">
        <v>65</v>
      </c>
      <c r="F32" s="47">
        <f t="shared" si="7"/>
        <v>162</v>
      </c>
      <c r="G32" s="53">
        <v>72</v>
      </c>
      <c r="H32" s="47">
        <v>90</v>
      </c>
      <c r="I32" s="47">
        <f t="shared" si="8"/>
        <v>153</v>
      </c>
      <c r="J32" s="47">
        <v>91</v>
      </c>
      <c r="K32" s="53">
        <v>62</v>
      </c>
      <c r="L32" s="47">
        <v>193</v>
      </c>
      <c r="M32" s="53">
        <v>96</v>
      </c>
      <c r="N32" s="47">
        <v>97</v>
      </c>
      <c r="O32" s="47">
        <v>204</v>
      </c>
      <c r="P32" s="50">
        <v>95</v>
      </c>
      <c r="Q32" s="50"/>
      <c r="R32" s="48"/>
      <c r="S32" s="48">
        <v>109</v>
      </c>
      <c r="T32" s="47">
        <v>193</v>
      </c>
      <c r="U32" s="53">
        <v>96</v>
      </c>
      <c r="V32" s="47">
        <v>97</v>
      </c>
      <c r="W32" s="52">
        <v>1051</v>
      </c>
      <c r="X32" s="52">
        <v>531</v>
      </c>
      <c r="Y32" s="71">
        <v>520</v>
      </c>
      <c r="Z32" s="60">
        <v>100</v>
      </c>
      <c r="AA32" s="60">
        <v>14</v>
      </c>
      <c r="AB32" s="60">
        <v>13</v>
      </c>
      <c r="AC32" s="60">
        <v>7</v>
      </c>
      <c r="AD32" s="60">
        <v>13</v>
      </c>
      <c r="AE32" s="60">
        <v>15</v>
      </c>
      <c r="AF32" s="61">
        <v>12</v>
      </c>
      <c r="AG32" s="60">
        <v>74</v>
      </c>
      <c r="AH32" s="60">
        <v>7</v>
      </c>
      <c r="AI32" s="61">
        <v>19</v>
      </c>
      <c r="AJ32" s="37"/>
    </row>
    <row r="33" spans="1:36" s="8" customFormat="1" ht="15.75" customHeight="1" x14ac:dyDescent="0.15">
      <c r="A33" s="58" t="s">
        <v>80</v>
      </c>
      <c r="B33" s="69" t="s">
        <v>81</v>
      </c>
      <c r="C33" s="47">
        <f t="shared" si="5"/>
        <v>276</v>
      </c>
      <c r="D33" s="48">
        <v>153</v>
      </c>
      <c r="E33" s="53">
        <v>123</v>
      </c>
      <c r="F33" s="47">
        <f t="shared" si="7"/>
        <v>292</v>
      </c>
      <c r="G33" s="53">
        <v>151</v>
      </c>
      <c r="H33" s="47">
        <v>141</v>
      </c>
      <c r="I33" s="47">
        <f t="shared" si="8"/>
        <v>269</v>
      </c>
      <c r="J33" s="47">
        <v>127</v>
      </c>
      <c r="K33" s="53">
        <v>142</v>
      </c>
      <c r="L33" s="47">
        <v>285</v>
      </c>
      <c r="M33" s="53">
        <v>150</v>
      </c>
      <c r="N33" s="47">
        <v>135</v>
      </c>
      <c r="O33" s="47">
        <v>300</v>
      </c>
      <c r="P33" s="50">
        <v>172</v>
      </c>
      <c r="Q33" s="50"/>
      <c r="R33" s="48"/>
      <c r="S33" s="48">
        <v>128</v>
      </c>
      <c r="T33" s="47">
        <v>286</v>
      </c>
      <c r="U33" s="53">
        <v>153</v>
      </c>
      <c r="V33" s="47">
        <v>133</v>
      </c>
      <c r="W33" s="47">
        <v>1708</v>
      </c>
      <c r="X33" s="47">
        <v>906</v>
      </c>
      <c r="Y33" s="53">
        <v>802</v>
      </c>
      <c r="Z33" s="60">
        <v>86</v>
      </c>
      <c r="AA33" s="60">
        <v>10</v>
      </c>
      <c r="AB33" s="60">
        <v>10</v>
      </c>
      <c r="AC33" s="60">
        <v>10</v>
      </c>
      <c r="AD33" s="60">
        <v>11</v>
      </c>
      <c r="AE33" s="60">
        <v>11</v>
      </c>
      <c r="AF33" s="61">
        <v>10</v>
      </c>
      <c r="AG33" s="60">
        <v>62</v>
      </c>
      <c r="AH33" s="60">
        <v>0</v>
      </c>
      <c r="AI33" s="61">
        <v>24</v>
      </c>
      <c r="AJ33" s="37"/>
    </row>
    <row r="34" spans="1:36" s="8" customFormat="1" ht="15.75" customHeight="1" x14ac:dyDescent="0.15">
      <c r="A34" s="58" t="s">
        <v>82</v>
      </c>
      <c r="B34" s="69" t="s">
        <v>83</v>
      </c>
      <c r="C34" s="47">
        <f t="shared" si="5"/>
        <v>524</v>
      </c>
      <c r="D34" s="48">
        <v>255</v>
      </c>
      <c r="E34" s="53">
        <v>269</v>
      </c>
      <c r="F34" s="47">
        <f t="shared" si="7"/>
        <v>554</v>
      </c>
      <c r="G34" s="53">
        <v>287</v>
      </c>
      <c r="H34" s="47">
        <v>267</v>
      </c>
      <c r="I34" s="47">
        <f t="shared" si="8"/>
        <v>594</v>
      </c>
      <c r="J34" s="47">
        <v>331</v>
      </c>
      <c r="K34" s="53">
        <v>263</v>
      </c>
      <c r="L34" s="47">
        <v>586</v>
      </c>
      <c r="M34" s="53">
        <v>274</v>
      </c>
      <c r="N34" s="47">
        <v>312</v>
      </c>
      <c r="O34" s="47">
        <v>598</v>
      </c>
      <c r="P34" s="50">
        <v>307</v>
      </c>
      <c r="Q34" s="50"/>
      <c r="R34" s="48"/>
      <c r="S34" s="48">
        <v>291</v>
      </c>
      <c r="T34" s="47">
        <v>596</v>
      </c>
      <c r="U34" s="53">
        <v>299</v>
      </c>
      <c r="V34" s="47">
        <v>297</v>
      </c>
      <c r="W34" s="47">
        <v>3452</v>
      </c>
      <c r="X34" s="47">
        <v>1753</v>
      </c>
      <c r="Y34" s="53">
        <v>1699</v>
      </c>
      <c r="Z34" s="60">
        <v>175</v>
      </c>
      <c r="AA34" s="60">
        <v>18</v>
      </c>
      <c r="AB34" s="60">
        <v>19</v>
      </c>
      <c r="AC34" s="60">
        <v>19</v>
      </c>
      <c r="AD34" s="60">
        <v>20</v>
      </c>
      <c r="AE34" s="60">
        <v>20</v>
      </c>
      <c r="AF34" s="61">
        <v>19</v>
      </c>
      <c r="AG34" s="60">
        <v>115</v>
      </c>
      <c r="AH34" s="60">
        <v>0</v>
      </c>
      <c r="AI34" s="61">
        <v>60</v>
      </c>
      <c r="AJ34" s="37"/>
    </row>
    <row r="35" spans="1:36" s="8" customFormat="1" ht="15.75" customHeight="1" x14ac:dyDescent="0.15">
      <c r="A35" s="58" t="s">
        <v>84</v>
      </c>
      <c r="B35" s="69" t="s">
        <v>85</v>
      </c>
      <c r="C35" s="47">
        <f t="shared" si="5"/>
        <v>973</v>
      </c>
      <c r="D35" s="48">
        <v>528</v>
      </c>
      <c r="E35" s="53">
        <v>445</v>
      </c>
      <c r="F35" s="47">
        <f t="shared" si="7"/>
        <v>982</v>
      </c>
      <c r="G35" s="53">
        <v>538</v>
      </c>
      <c r="H35" s="47">
        <v>444</v>
      </c>
      <c r="I35" s="47">
        <f t="shared" si="8"/>
        <v>1035</v>
      </c>
      <c r="J35" s="47">
        <v>534</v>
      </c>
      <c r="K35" s="53">
        <v>501</v>
      </c>
      <c r="L35" s="47">
        <v>1022</v>
      </c>
      <c r="M35" s="53">
        <v>521</v>
      </c>
      <c r="N35" s="47">
        <v>501</v>
      </c>
      <c r="O35" s="47">
        <v>989</v>
      </c>
      <c r="P35" s="50">
        <v>488</v>
      </c>
      <c r="Q35" s="50"/>
      <c r="R35" s="48"/>
      <c r="S35" s="48">
        <v>501</v>
      </c>
      <c r="T35" s="47">
        <v>1012</v>
      </c>
      <c r="U35" s="53">
        <v>507</v>
      </c>
      <c r="V35" s="47">
        <v>505</v>
      </c>
      <c r="W35" s="47">
        <v>6013</v>
      </c>
      <c r="X35" s="47">
        <v>3116</v>
      </c>
      <c r="Y35" s="53">
        <v>2897</v>
      </c>
      <c r="Z35" s="60">
        <v>277</v>
      </c>
      <c r="AA35" s="60">
        <v>32</v>
      </c>
      <c r="AB35" s="60">
        <v>31</v>
      </c>
      <c r="AC35" s="60">
        <v>34</v>
      </c>
      <c r="AD35" s="60">
        <v>32</v>
      </c>
      <c r="AE35" s="60">
        <v>31</v>
      </c>
      <c r="AF35" s="61">
        <v>32</v>
      </c>
      <c r="AG35" s="60">
        <v>192</v>
      </c>
      <c r="AH35" s="60">
        <v>0</v>
      </c>
      <c r="AI35" s="61">
        <v>85</v>
      </c>
      <c r="AJ35" s="37"/>
    </row>
    <row r="36" spans="1:36" s="8" customFormat="1" ht="15.75" customHeight="1" x14ac:dyDescent="0.15">
      <c r="A36" s="62" t="s">
        <v>86</v>
      </c>
      <c r="B36" s="69" t="s">
        <v>87</v>
      </c>
      <c r="C36" s="63">
        <f t="shared" si="5"/>
        <v>984</v>
      </c>
      <c r="D36" s="66">
        <v>499</v>
      </c>
      <c r="E36" s="64">
        <v>485</v>
      </c>
      <c r="F36" s="63">
        <f t="shared" si="7"/>
        <v>1104</v>
      </c>
      <c r="G36" s="64">
        <v>565</v>
      </c>
      <c r="H36" s="63">
        <v>539</v>
      </c>
      <c r="I36" s="63">
        <f t="shared" si="8"/>
        <v>1128</v>
      </c>
      <c r="J36" s="63">
        <v>600</v>
      </c>
      <c r="K36" s="64">
        <v>528</v>
      </c>
      <c r="L36" s="63">
        <v>1187</v>
      </c>
      <c r="M36" s="64">
        <v>600</v>
      </c>
      <c r="N36" s="63">
        <v>587</v>
      </c>
      <c r="O36" s="63">
        <v>1192</v>
      </c>
      <c r="P36" s="65">
        <v>626</v>
      </c>
      <c r="Q36" s="50"/>
      <c r="R36" s="48"/>
      <c r="S36" s="66">
        <v>566</v>
      </c>
      <c r="T36" s="63">
        <v>1188</v>
      </c>
      <c r="U36" s="64">
        <v>588</v>
      </c>
      <c r="V36" s="63">
        <v>600</v>
      </c>
      <c r="W36" s="66">
        <v>6783</v>
      </c>
      <c r="X36" s="63">
        <v>3478</v>
      </c>
      <c r="Y36" s="64">
        <v>3305</v>
      </c>
      <c r="Z36" s="67">
        <v>313</v>
      </c>
      <c r="AA36" s="67">
        <v>33</v>
      </c>
      <c r="AB36" s="67">
        <v>39</v>
      </c>
      <c r="AC36" s="67">
        <v>37</v>
      </c>
      <c r="AD36" s="67">
        <v>36</v>
      </c>
      <c r="AE36" s="67">
        <v>37</v>
      </c>
      <c r="AF36" s="68">
        <v>38</v>
      </c>
      <c r="AG36" s="67">
        <v>220</v>
      </c>
      <c r="AH36" s="67">
        <v>0</v>
      </c>
      <c r="AI36" s="68">
        <v>93</v>
      </c>
      <c r="AJ36" s="37"/>
    </row>
    <row r="37" spans="1:36" s="8" customFormat="1" ht="15.75" customHeight="1" x14ac:dyDescent="0.15">
      <c r="A37" s="58" t="s">
        <v>88</v>
      </c>
      <c r="B37" s="69" t="s">
        <v>89</v>
      </c>
      <c r="C37" s="47">
        <f t="shared" si="5"/>
        <v>1026</v>
      </c>
      <c r="D37" s="48">
        <v>538</v>
      </c>
      <c r="E37" s="53">
        <v>488</v>
      </c>
      <c r="F37" s="47">
        <f t="shared" si="7"/>
        <v>1034</v>
      </c>
      <c r="G37" s="53">
        <v>506</v>
      </c>
      <c r="H37" s="47">
        <v>528</v>
      </c>
      <c r="I37" s="47">
        <f t="shared" si="8"/>
        <v>1087</v>
      </c>
      <c r="J37" s="47">
        <v>564</v>
      </c>
      <c r="K37" s="53">
        <v>523</v>
      </c>
      <c r="L37" s="47">
        <v>1076</v>
      </c>
      <c r="M37" s="53">
        <v>543</v>
      </c>
      <c r="N37" s="47">
        <v>533</v>
      </c>
      <c r="O37" s="47">
        <v>1089</v>
      </c>
      <c r="P37" s="50">
        <v>534</v>
      </c>
      <c r="Q37" s="50"/>
      <c r="R37" s="48"/>
      <c r="S37" s="48">
        <v>555</v>
      </c>
      <c r="T37" s="47">
        <v>1071</v>
      </c>
      <c r="U37" s="53">
        <v>555</v>
      </c>
      <c r="V37" s="47">
        <v>516</v>
      </c>
      <c r="W37" s="52">
        <v>6383</v>
      </c>
      <c r="X37" s="52">
        <v>3240</v>
      </c>
      <c r="Y37" s="71">
        <v>3143</v>
      </c>
      <c r="Z37" s="60">
        <v>265</v>
      </c>
      <c r="AA37" s="60">
        <v>32</v>
      </c>
      <c r="AB37" s="60">
        <v>33</v>
      </c>
      <c r="AC37" s="60">
        <v>34</v>
      </c>
      <c r="AD37" s="60">
        <v>34</v>
      </c>
      <c r="AE37" s="60">
        <v>34</v>
      </c>
      <c r="AF37" s="61">
        <v>33</v>
      </c>
      <c r="AG37" s="60">
        <v>200</v>
      </c>
      <c r="AH37" s="60">
        <v>0</v>
      </c>
      <c r="AI37" s="61">
        <v>65</v>
      </c>
      <c r="AJ37" s="37"/>
    </row>
    <row r="38" spans="1:36" s="8" customFormat="1" ht="15.75" customHeight="1" x14ac:dyDescent="0.15">
      <c r="A38" s="58" t="s">
        <v>90</v>
      </c>
      <c r="B38" s="69" t="s">
        <v>91</v>
      </c>
      <c r="C38" s="47">
        <f t="shared" si="5"/>
        <v>885</v>
      </c>
      <c r="D38" s="48">
        <v>449</v>
      </c>
      <c r="E38" s="53">
        <v>436</v>
      </c>
      <c r="F38" s="47">
        <f t="shared" si="7"/>
        <v>955</v>
      </c>
      <c r="G38" s="53">
        <v>476</v>
      </c>
      <c r="H38" s="47">
        <v>479</v>
      </c>
      <c r="I38" s="47">
        <f t="shared" si="8"/>
        <v>921</v>
      </c>
      <c r="J38" s="47">
        <v>475</v>
      </c>
      <c r="K38" s="53">
        <v>446</v>
      </c>
      <c r="L38" s="47">
        <v>965</v>
      </c>
      <c r="M38" s="53">
        <v>487</v>
      </c>
      <c r="N38" s="47">
        <v>478</v>
      </c>
      <c r="O38" s="47">
        <v>941</v>
      </c>
      <c r="P38" s="50">
        <v>503</v>
      </c>
      <c r="Q38" s="50"/>
      <c r="R38" s="48"/>
      <c r="S38" s="48">
        <v>438</v>
      </c>
      <c r="T38" s="47">
        <v>904</v>
      </c>
      <c r="U38" s="53">
        <v>485</v>
      </c>
      <c r="V38" s="47">
        <v>419</v>
      </c>
      <c r="W38" s="47">
        <v>5571</v>
      </c>
      <c r="X38" s="47">
        <v>2875</v>
      </c>
      <c r="Y38" s="53">
        <v>2696</v>
      </c>
      <c r="Z38" s="60">
        <v>260</v>
      </c>
      <c r="AA38" s="60">
        <v>29</v>
      </c>
      <c r="AB38" s="60">
        <v>32</v>
      </c>
      <c r="AC38" s="60">
        <v>31</v>
      </c>
      <c r="AD38" s="60">
        <v>32</v>
      </c>
      <c r="AE38" s="60">
        <v>32</v>
      </c>
      <c r="AF38" s="61">
        <v>29</v>
      </c>
      <c r="AG38" s="60">
        <v>185</v>
      </c>
      <c r="AH38" s="60">
        <v>1</v>
      </c>
      <c r="AI38" s="61">
        <v>74</v>
      </c>
      <c r="AJ38" s="37"/>
    </row>
    <row r="39" spans="1:36" s="8" customFormat="1" ht="15.75" customHeight="1" x14ac:dyDescent="0.15">
      <c r="A39" s="58" t="s">
        <v>92</v>
      </c>
      <c r="B39" s="69" t="s">
        <v>93</v>
      </c>
      <c r="C39" s="47">
        <f t="shared" si="5"/>
        <v>614</v>
      </c>
      <c r="D39" s="48">
        <v>322</v>
      </c>
      <c r="E39" s="53">
        <v>292</v>
      </c>
      <c r="F39" s="47">
        <f t="shared" si="7"/>
        <v>641</v>
      </c>
      <c r="G39" s="53">
        <v>303</v>
      </c>
      <c r="H39" s="47">
        <v>338</v>
      </c>
      <c r="I39" s="47">
        <f t="shared" si="8"/>
        <v>704</v>
      </c>
      <c r="J39" s="47">
        <v>372</v>
      </c>
      <c r="K39" s="53">
        <v>332</v>
      </c>
      <c r="L39" s="47">
        <v>725</v>
      </c>
      <c r="M39" s="53">
        <v>352</v>
      </c>
      <c r="N39" s="47">
        <v>373</v>
      </c>
      <c r="O39" s="47">
        <v>730</v>
      </c>
      <c r="P39" s="50">
        <v>391</v>
      </c>
      <c r="Q39" s="50"/>
      <c r="R39" s="48"/>
      <c r="S39" s="48">
        <v>339</v>
      </c>
      <c r="T39" s="47">
        <v>716</v>
      </c>
      <c r="U39" s="53">
        <v>385</v>
      </c>
      <c r="V39" s="47">
        <v>331</v>
      </c>
      <c r="W39" s="47">
        <v>4130</v>
      </c>
      <c r="X39" s="47">
        <v>2125</v>
      </c>
      <c r="Y39" s="53">
        <v>2005</v>
      </c>
      <c r="Z39" s="60">
        <v>188</v>
      </c>
      <c r="AA39" s="60">
        <v>20</v>
      </c>
      <c r="AB39" s="60">
        <v>20</v>
      </c>
      <c r="AC39" s="60">
        <v>22</v>
      </c>
      <c r="AD39" s="60">
        <v>22</v>
      </c>
      <c r="AE39" s="60">
        <v>23</v>
      </c>
      <c r="AF39" s="61">
        <v>21</v>
      </c>
      <c r="AG39" s="60">
        <v>128</v>
      </c>
      <c r="AH39" s="60">
        <v>0</v>
      </c>
      <c r="AI39" s="61">
        <v>60</v>
      </c>
      <c r="AJ39" s="37"/>
    </row>
    <row r="40" spans="1:36" s="8" customFormat="1" ht="15.75" customHeight="1" x14ac:dyDescent="0.15">
      <c r="A40" s="33" t="s">
        <v>94</v>
      </c>
      <c r="B40" s="72" t="s">
        <v>95</v>
      </c>
      <c r="C40" s="47">
        <f t="shared" si="5"/>
        <v>522</v>
      </c>
      <c r="D40" s="48">
        <v>265</v>
      </c>
      <c r="E40" s="53">
        <v>257</v>
      </c>
      <c r="F40" s="47">
        <f t="shared" si="7"/>
        <v>564</v>
      </c>
      <c r="G40" s="53">
        <v>285</v>
      </c>
      <c r="H40" s="47">
        <v>279</v>
      </c>
      <c r="I40" s="47">
        <f t="shared" si="8"/>
        <v>550</v>
      </c>
      <c r="J40" s="47">
        <v>288</v>
      </c>
      <c r="K40" s="53">
        <v>262</v>
      </c>
      <c r="L40" s="47">
        <v>616</v>
      </c>
      <c r="M40" s="53">
        <v>306</v>
      </c>
      <c r="N40" s="47">
        <v>310</v>
      </c>
      <c r="O40" s="47">
        <v>546</v>
      </c>
      <c r="P40" s="50">
        <v>283</v>
      </c>
      <c r="Q40" s="50"/>
      <c r="R40" s="48"/>
      <c r="S40" s="48">
        <v>263</v>
      </c>
      <c r="T40" s="47">
        <v>601</v>
      </c>
      <c r="U40" s="53">
        <v>306</v>
      </c>
      <c r="V40" s="47">
        <v>295</v>
      </c>
      <c r="W40" s="47">
        <v>3399</v>
      </c>
      <c r="X40" s="47">
        <v>1733</v>
      </c>
      <c r="Y40" s="53">
        <v>1666</v>
      </c>
      <c r="Z40" s="60">
        <v>171</v>
      </c>
      <c r="AA40" s="60">
        <v>17</v>
      </c>
      <c r="AB40" s="60">
        <v>19</v>
      </c>
      <c r="AC40" s="60">
        <v>17</v>
      </c>
      <c r="AD40" s="60">
        <v>20</v>
      </c>
      <c r="AE40" s="60">
        <v>18</v>
      </c>
      <c r="AF40" s="61">
        <v>20</v>
      </c>
      <c r="AG40" s="60">
        <v>111</v>
      </c>
      <c r="AH40" s="60">
        <v>0</v>
      </c>
      <c r="AI40" s="61">
        <v>60</v>
      </c>
      <c r="AJ40" s="37"/>
    </row>
    <row r="41" spans="1:36" s="8" customFormat="1" ht="15.75" customHeight="1" x14ac:dyDescent="0.15">
      <c r="A41" s="73" t="s">
        <v>96</v>
      </c>
      <c r="B41" s="72" t="s">
        <v>97</v>
      </c>
      <c r="C41" s="63">
        <f t="shared" si="5"/>
        <v>804</v>
      </c>
      <c r="D41" s="66">
        <v>412</v>
      </c>
      <c r="E41" s="64">
        <v>392</v>
      </c>
      <c r="F41" s="63">
        <f t="shared" si="7"/>
        <v>869</v>
      </c>
      <c r="G41" s="64">
        <v>397</v>
      </c>
      <c r="H41" s="63">
        <v>472</v>
      </c>
      <c r="I41" s="63">
        <f t="shared" si="8"/>
        <v>861</v>
      </c>
      <c r="J41" s="63">
        <v>439</v>
      </c>
      <c r="K41" s="64">
        <v>422</v>
      </c>
      <c r="L41" s="63">
        <v>845</v>
      </c>
      <c r="M41" s="64">
        <v>452</v>
      </c>
      <c r="N41" s="63">
        <v>393</v>
      </c>
      <c r="O41" s="63">
        <v>842</v>
      </c>
      <c r="P41" s="65">
        <v>437</v>
      </c>
      <c r="Q41" s="50"/>
      <c r="R41" s="48"/>
      <c r="S41" s="66">
        <v>405</v>
      </c>
      <c r="T41" s="63">
        <v>840</v>
      </c>
      <c r="U41" s="64">
        <v>425</v>
      </c>
      <c r="V41" s="63">
        <v>415</v>
      </c>
      <c r="W41" s="66">
        <v>5061</v>
      </c>
      <c r="X41" s="63">
        <v>2562</v>
      </c>
      <c r="Y41" s="64">
        <v>2499</v>
      </c>
      <c r="Z41" s="67">
        <v>229</v>
      </c>
      <c r="AA41" s="67">
        <v>25</v>
      </c>
      <c r="AB41" s="67">
        <v>27</v>
      </c>
      <c r="AC41" s="67">
        <v>26</v>
      </c>
      <c r="AD41" s="67">
        <v>27</v>
      </c>
      <c r="AE41" s="67">
        <v>27</v>
      </c>
      <c r="AF41" s="68">
        <v>26</v>
      </c>
      <c r="AG41" s="67">
        <v>158</v>
      </c>
      <c r="AH41" s="67">
        <v>0</v>
      </c>
      <c r="AI41" s="68">
        <v>71</v>
      </c>
      <c r="AJ41" s="37"/>
    </row>
    <row r="42" spans="1:36" s="8" customFormat="1" ht="15.75" customHeight="1" x14ac:dyDescent="0.15">
      <c r="A42" s="33" t="s">
        <v>98</v>
      </c>
      <c r="B42" s="72" t="s">
        <v>99</v>
      </c>
      <c r="C42" s="47">
        <f t="shared" si="5"/>
        <v>191</v>
      </c>
      <c r="D42" s="48">
        <v>105</v>
      </c>
      <c r="E42" s="53">
        <v>86</v>
      </c>
      <c r="F42" s="47">
        <f t="shared" si="7"/>
        <v>214</v>
      </c>
      <c r="G42" s="53">
        <v>102</v>
      </c>
      <c r="H42" s="47">
        <v>112</v>
      </c>
      <c r="I42" s="47">
        <f t="shared" si="8"/>
        <v>210</v>
      </c>
      <c r="J42" s="47">
        <v>105</v>
      </c>
      <c r="K42" s="53">
        <v>105</v>
      </c>
      <c r="L42" s="47">
        <v>233</v>
      </c>
      <c r="M42" s="53">
        <v>129</v>
      </c>
      <c r="N42" s="47">
        <v>104</v>
      </c>
      <c r="O42" s="47">
        <v>243</v>
      </c>
      <c r="P42" s="50">
        <v>125</v>
      </c>
      <c r="Q42" s="50"/>
      <c r="R42" s="48"/>
      <c r="S42" s="48">
        <v>118</v>
      </c>
      <c r="T42" s="47">
        <v>259</v>
      </c>
      <c r="U42" s="53">
        <v>143</v>
      </c>
      <c r="V42" s="47">
        <v>116</v>
      </c>
      <c r="W42" s="52">
        <v>1350</v>
      </c>
      <c r="X42" s="52">
        <v>709</v>
      </c>
      <c r="Y42" s="71">
        <v>641</v>
      </c>
      <c r="Z42" s="60">
        <v>83</v>
      </c>
      <c r="AA42" s="60">
        <v>9</v>
      </c>
      <c r="AB42" s="60">
        <v>11</v>
      </c>
      <c r="AC42" s="60">
        <v>8</v>
      </c>
      <c r="AD42" s="60">
        <v>10</v>
      </c>
      <c r="AE42" s="60">
        <v>10</v>
      </c>
      <c r="AF42" s="61">
        <v>10</v>
      </c>
      <c r="AG42" s="60">
        <v>58</v>
      </c>
      <c r="AH42" s="60">
        <v>0</v>
      </c>
      <c r="AI42" s="61">
        <v>25</v>
      </c>
      <c r="AJ42" s="37"/>
    </row>
    <row r="43" spans="1:36" s="8" customFormat="1" ht="15.75" customHeight="1" x14ac:dyDescent="0.15">
      <c r="A43" s="33" t="s">
        <v>100</v>
      </c>
      <c r="B43" s="72" t="s">
        <v>101</v>
      </c>
      <c r="C43" s="47">
        <f t="shared" si="5"/>
        <v>163</v>
      </c>
      <c r="D43" s="48">
        <v>90</v>
      </c>
      <c r="E43" s="53">
        <v>73</v>
      </c>
      <c r="F43" s="47">
        <f t="shared" si="7"/>
        <v>211</v>
      </c>
      <c r="G43" s="53">
        <v>109</v>
      </c>
      <c r="H43" s="47">
        <v>102</v>
      </c>
      <c r="I43" s="47">
        <f t="shared" si="8"/>
        <v>199</v>
      </c>
      <c r="J43" s="47">
        <v>100</v>
      </c>
      <c r="K43" s="53">
        <v>99</v>
      </c>
      <c r="L43" s="47">
        <v>197</v>
      </c>
      <c r="M43" s="53">
        <v>103</v>
      </c>
      <c r="N43" s="47">
        <v>94</v>
      </c>
      <c r="O43" s="47">
        <v>235</v>
      </c>
      <c r="P43" s="50">
        <v>129</v>
      </c>
      <c r="Q43" s="50"/>
      <c r="R43" s="48"/>
      <c r="S43" s="48">
        <v>106</v>
      </c>
      <c r="T43" s="47">
        <v>223</v>
      </c>
      <c r="U43" s="53">
        <v>126</v>
      </c>
      <c r="V43" s="47">
        <v>97</v>
      </c>
      <c r="W43" s="47">
        <v>1228</v>
      </c>
      <c r="X43" s="47">
        <v>657</v>
      </c>
      <c r="Y43" s="53">
        <v>571</v>
      </c>
      <c r="Z43" s="60">
        <v>59</v>
      </c>
      <c r="AA43" s="60">
        <v>6</v>
      </c>
      <c r="AB43" s="60">
        <v>8</v>
      </c>
      <c r="AC43" s="60">
        <v>8</v>
      </c>
      <c r="AD43" s="60">
        <v>7</v>
      </c>
      <c r="AE43" s="60">
        <v>8</v>
      </c>
      <c r="AF43" s="61">
        <v>8</v>
      </c>
      <c r="AG43" s="60">
        <v>45</v>
      </c>
      <c r="AH43" s="60">
        <v>0</v>
      </c>
      <c r="AI43" s="61">
        <v>14</v>
      </c>
      <c r="AJ43" s="37"/>
    </row>
    <row r="44" spans="1:36" s="8" customFormat="1" ht="15.75" customHeight="1" x14ac:dyDescent="0.15">
      <c r="A44" s="33" t="s">
        <v>102</v>
      </c>
      <c r="B44" s="72" t="s">
        <v>103</v>
      </c>
      <c r="C44" s="47">
        <f t="shared" si="5"/>
        <v>84</v>
      </c>
      <c r="D44" s="48">
        <v>44</v>
      </c>
      <c r="E44" s="53">
        <v>40</v>
      </c>
      <c r="F44" s="47">
        <f t="shared" si="7"/>
        <v>87</v>
      </c>
      <c r="G44" s="53">
        <v>43</v>
      </c>
      <c r="H44" s="47">
        <v>44</v>
      </c>
      <c r="I44" s="47">
        <f t="shared" si="8"/>
        <v>92</v>
      </c>
      <c r="J44" s="47">
        <v>42</v>
      </c>
      <c r="K44" s="53">
        <v>50</v>
      </c>
      <c r="L44" s="47">
        <v>100</v>
      </c>
      <c r="M44" s="53">
        <v>50</v>
      </c>
      <c r="N44" s="47">
        <v>50</v>
      </c>
      <c r="O44" s="47">
        <v>101</v>
      </c>
      <c r="P44" s="50">
        <v>46</v>
      </c>
      <c r="Q44" s="50"/>
      <c r="R44" s="48"/>
      <c r="S44" s="48">
        <v>55</v>
      </c>
      <c r="T44" s="47">
        <v>130</v>
      </c>
      <c r="U44" s="53">
        <v>67</v>
      </c>
      <c r="V44" s="47">
        <v>63</v>
      </c>
      <c r="W44" s="47">
        <v>594</v>
      </c>
      <c r="X44" s="47">
        <v>292</v>
      </c>
      <c r="Y44" s="53">
        <v>302</v>
      </c>
      <c r="Z44" s="60">
        <v>44</v>
      </c>
      <c r="AA44" s="60">
        <v>6</v>
      </c>
      <c r="AB44" s="60">
        <v>5</v>
      </c>
      <c r="AC44" s="60">
        <v>4</v>
      </c>
      <c r="AD44" s="60">
        <v>4</v>
      </c>
      <c r="AE44" s="60">
        <v>5</v>
      </c>
      <c r="AF44" s="61">
        <v>5</v>
      </c>
      <c r="AG44" s="60">
        <v>29</v>
      </c>
      <c r="AH44" s="60">
        <v>3</v>
      </c>
      <c r="AI44" s="61">
        <v>12</v>
      </c>
      <c r="AJ44" s="37"/>
    </row>
    <row r="45" spans="1:36" s="8" customFormat="1" ht="15.75" customHeight="1" x14ac:dyDescent="0.15">
      <c r="A45" s="33" t="s">
        <v>104</v>
      </c>
      <c r="B45" s="72" t="s">
        <v>105</v>
      </c>
      <c r="C45" s="47">
        <f t="shared" si="5"/>
        <v>390</v>
      </c>
      <c r="D45" s="48">
        <v>192</v>
      </c>
      <c r="E45" s="53">
        <v>198</v>
      </c>
      <c r="F45" s="47">
        <f t="shared" si="7"/>
        <v>379</v>
      </c>
      <c r="G45" s="53">
        <v>204</v>
      </c>
      <c r="H45" s="47">
        <v>175</v>
      </c>
      <c r="I45" s="47">
        <f t="shared" si="8"/>
        <v>418</v>
      </c>
      <c r="J45" s="47">
        <v>214</v>
      </c>
      <c r="K45" s="53">
        <v>204</v>
      </c>
      <c r="L45" s="47">
        <v>406</v>
      </c>
      <c r="M45" s="53">
        <v>200</v>
      </c>
      <c r="N45" s="47">
        <v>206</v>
      </c>
      <c r="O45" s="47">
        <v>455</v>
      </c>
      <c r="P45" s="50">
        <v>231</v>
      </c>
      <c r="Q45" s="50"/>
      <c r="R45" s="48"/>
      <c r="S45" s="48">
        <v>224</v>
      </c>
      <c r="T45" s="47">
        <v>463</v>
      </c>
      <c r="U45" s="53">
        <v>241</v>
      </c>
      <c r="V45" s="47">
        <v>222</v>
      </c>
      <c r="W45" s="47">
        <v>2511</v>
      </c>
      <c r="X45" s="47">
        <v>1282</v>
      </c>
      <c r="Y45" s="53">
        <v>1229</v>
      </c>
      <c r="Z45" s="60">
        <v>139</v>
      </c>
      <c r="AA45" s="60">
        <v>15</v>
      </c>
      <c r="AB45" s="60">
        <v>15</v>
      </c>
      <c r="AC45" s="60">
        <v>15</v>
      </c>
      <c r="AD45" s="60">
        <v>16</v>
      </c>
      <c r="AE45" s="60">
        <v>17</v>
      </c>
      <c r="AF45" s="61">
        <v>17</v>
      </c>
      <c r="AG45" s="60">
        <v>95</v>
      </c>
      <c r="AH45" s="60">
        <v>0</v>
      </c>
      <c r="AI45" s="61">
        <v>44</v>
      </c>
      <c r="AJ45" s="37"/>
    </row>
    <row r="46" spans="1:36" s="8" customFormat="1" ht="15.75" customHeight="1" x14ac:dyDescent="0.15">
      <c r="A46" s="73" t="s">
        <v>106</v>
      </c>
      <c r="B46" s="72" t="s">
        <v>107</v>
      </c>
      <c r="C46" s="63">
        <f t="shared" si="5"/>
        <v>248</v>
      </c>
      <c r="D46" s="66">
        <v>128</v>
      </c>
      <c r="E46" s="64">
        <v>120</v>
      </c>
      <c r="F46" s="63">
        <f t="shared" si="7"/>
        <v>236</v>
      </c>
      <c r="G46" s="64">
        <v>122</v>
      </c>
      <c r="H46" s="63">
        <v>114</v>
      </c>
      <c r="I46" s="63">
        <f t="shared" si="8"/>
        <v>259</v>
      </c>
      <c r="J46" s="63">
        <v>135</v>
      </c>
      <c r="K46" s="64">
        <v>124</v>
      </c>
      <c r="L46" s="63">
        <v>264</v>
      </c>
      <c r="M46" s="64">
        <v>126</v>
      </c>
      <c r="N46" s="63">
        <v>138</v>
      </c>
      <c r="O46" s="63">
        <v>290</v>
      </c>
      <c r="P46" s="65">
        <v>142</v>
      </c>
      <c r="Q46" s="50"/>
      <c r="R46" s="48"/>
      <c r="S46" s="66">
        <v>148</v>
      </c>
      <c r="T46" s="63">
        <v>232</v>
      </c>
      <c r="U46" s="64">
        <v>113</v>
      </c>
      <c r="V46" s="63">
        <v>119</v>
      </c>
      <c r="W46" s="63">
        <v>1529</v>
      </c>
      <c r="X46" s="63">
        <v>766</v>
      </c>
      <c r="Y46" s="64">
        <v>763</v>
      </c>
      <c r="Z46" s="67">
        <v>88</v>
      </c>
      <c r="AA46" s="67">
        <v>10</v>
      </c>
      <c r="AB46" s="67">
        <v>10</v>
      </c>
      <c r="AC46" s="67">
        <v>10</v>
      </c>
      <c r="AD46" s="67">
        <v>11</v>
      </c>
      <c r="AE46" s="67">
        <v>10</v>
      </c>
      <c r="AF46" s="68">
        <v>11</v>
      </c>
      <c r="AG46" s="67">
        <v>62</v>
      </c>
      <c r="AH46" s="67">
        <v>0</v>
      </c>
      <c r="AI46" s="68">
        <v>26</v>
      </c>
      <c r="AJ46" s="37"/>
    </row>
    <row r="47" spans="1:36" s="8" customFormat="1" ht="15.75" customHeight="1" x14ac:dyDescent="0.15">
      <c r="A47" s="58" t="s">
        <v>108</v>
      </c>
      <c r="B47" s="69" t="s">
        <v>109</v>
      </c>
      <c r="C47" s="47">
        <f t="shared" si="5"/>
        <v>968</v>
      </c>
      <c r="D47" s="48">
        <v>503</v>
      </c>
      <c r="E47" s="53">
        <v>465</v>
      </c>
      <c r="F47" s="47">
        <f t="shared" si="7"/>
        <v>1063</v>
      </c>
      <c r="G47" s="53">
        <v>560</v>
      </c>
      <c r="H47" s="47">
        <v>503</v>
      </c>
      <c r="I47" s="47">
        <f t="shared" si="8"/>
        <v>1058</v>
      </c>
      <c r="J47" s="47">
        <v>580</v>
      </c>
      <c r="K47" s="53">
        <v>478</v>
      </c>
      <c r="L47" s="47">
        <v>1108</v>
      </c>
      <c r="M47" s="53">
        <v>573</v>
      </c>
      <c r="N47" s="47">
        <v>535</v>
      </c>
      <c r="O47" s="47">
        <v>1113</v>
      </c>
      <c r="P47" s="50">
        <v>568</v>
      </c>
      <c r="Q47" s="50"/>
      <c r="R47" s="48"/>
      <c r="S47" s="48">
        <v>545</v>
      </c>
      <c r="T47" s="47">
        <v>1043</v>
      </c>
      <c r="U47" s="53">
        <v>563</v>
      </c>
      <c r="V47" s="47">
        <v>480</v>
      </c>
      <c r="W47" s="47">
        <v>6353</v>
      </c>
      <c r="X47" s="47">
        <v>3347</v>
      </c>
      <c r="Y47" s="53">
        <v>3006</v>
      </c>
      <c r="Z47" s="60">
        <v>289</v>
      </c>
      <c r="AA47" s="60">
        <v>34</v>
      </c>
      <c r="AB47" s="60">
        <v>34</v>
      </c>
      <c r="AC47" s="60">
        <v>35</v>
      </c>
      <c r="AD47" s="60">
        <v>38</v>
      </c>
      <c r="AE47" s="60">
        <v>36</v>
      </c>
      <c r="AF47" s="61">
        <v>36</v>
      </c>
      <c r="AG47" s="60">
        <v>213</v>
      </c>
      <c r="AH47" s="60">
        <v>2</v>
      </c>
      <c r="AI47" s="61">
        <v>74</v>
      </c>
      <c r="AJ47" s="37" t="s">
        <v>110</v>
      </c>
    </row>
    <row r="48" spans="1:36" s="8" customFormat="1" ht="15.75" customHeight="1" x14ac:dyDescent="0.15">
      <c r="A48" s="58" t="s">
        <v>111</v>
      </c>
      <c r="B48" s="69" t="s">
        <v>112</v>
      </c>
      <c r="C48" s="47">
        <f t="shared" si="5"/>
        <v>486</v>
      </c>
      <c r="D48" s="48">
        <v>250</v>
      </c>
      <c r="E48" s="53">
        <v>236</v>
      </c>
      <c r="F48" s="47">
        <f>SUM(G48:H48)</f>
        <v>477</v>
      </c>
      <c r="G48" s="53">
        <v>251</v>
      </c>
      <c r="H48" s="47">
        <v>226</v>
      </c>
      <c r="I48" s="47">
        <f>SUM(J48:K48)</f>
        <v>500</v>
      </c>
      <c r="J48" s="48">
        <v>251</v>
      </c>
      <c r="K48" s="53">
        <v>249</v>
      </c>
      <c r="L48" s="47">
        <v>552</v>
      </c>
      <c r="M48" s="53">
        <v>288</v>
      </c>
      <c r="N48" s="47">
        <v>264</v>
      </c>
      <c r="O48" s="47">
        <v>509</v>
      </c>
      <c r="P48" s="50">
        <v>265</v>
      </c>
      <c r="Q48" s="50"/>
      <c r="R48" s="48"/>
      <c r="S48" s="48">
        <v>244</v>
      </c>
      <c r="T48" s="47">
        <v>567</v>
      </c>
      <c r="U48" s="53">
        <v>288</v>
      </c>
      <c r="V48" s="47">
        <v>279</v>
      </c>
      <c r="W48" s="50">
        <v>3091</v>
      </c>
      <c r="X48" s="47">
        <v>1593</v>
      </c>
      <c r="Y48" s="53">
        <v>1498</v>
      </c>
      <c r="Z48" s="60">
        <v>149</v>
      </c>
      <c r="AA48" s="60">
        <v>15</v>
      </c>
      <c r="AB48" s="60">
        <v>17</v>
      </c>
      <c r="AC48" s="60">
        <v>16</v>
      </c>
      <c r="AD48" s="60">
        <v>18</v>
      </c>
      <c r="AE48" s="60">
        <v>16</v>
      </c>
      <c r="AF48" s="61">
        <v>19</v>
      </c>
      <c r="AG48" s="60">
        <v>101</v>
      </c>
      <c r="AH48" s="60">
        <v>0</v>
      </c>
      <c r="AI48" s="61">
        <v>48</v>
      </c>
      <c r="AJ48" s="37"/>
    </row>
    <row r="49" spans="1:36" s="8" customFormat="1" ht="15.75" customHeight="1" x14ac:dyDescent="0.15">
      <c r="A49" s="58"/>
      <c r="B49" s="69"/>
      <c r="C49" s="74"/>
      <c r="D49" s="75"/>
      <c r="E49" s="74"/>
      <c r="F49" s="74"/>
      <c r="G49" s="74"/>
      <c r="H49" s="74"/>
      <c r="I49" s="74"/>
      <c r="J49" s="75"/>
      <c r="K49" s="74"/>
      <c r="L49" s="74"/>
      <c r="M49" s="75"/>
      <c r="N49" s="74"/>
      <c r="O49" s="74"/>
      <c r="P49" s="76"/>
      <c r="Q49" s="76"/>
      <c r="R49" s="75"/>
      <c r="S49" s="75"/>
      <c r="T49" s="74"/>
      <c r="U49" s="75"/>
      <c r="V49" s="77"/>
      <c r="W49" s="78"/>
      <c r="X49" s="79"/>
      <c r="Y49" s="80"/>
      <c r="Z49" s="79"/>
      <c r="AA49" s="74"/>
      <c r="AB49" s="74"/>
      <c r="AC49" s="74"/>
      <c r="AD49" s="74"/>
      <c r="AE49" s="74"/>
      <c r="AF49" s="75"/>
      <c r="AG49" s="79"/>
      <c r="AH49" s="81"/>
      <c r="AI49" s="82"/>
      <c r="AJ49" s="37"/>
    </row>
    <row r="50" spans="1:36" s="8" customFormat="1" ht="15.75" customHeight="1" x14ac:dyDescent="0.15">
      <c r="A50" s="58" t="s">
        <v>113</v>
      </c>
      <c r="B50" s="69"/>
      <c r="C50" s="47">
        <f>SUM(C22:C48)+C6+C14</f>
        <v>35979</v>
      </c>
      <c r="D50" s="47">
        <f t="shared" ref="D50:J50" si="9">SUM(D22:D48)+D6+D14</f>
        <v>18334</v>
      </c>
      <c r="E50" s="47">
        <f t="shared" si="9"/>
        <v>17645</v>
      </c>
      <c r="F50" s="47">
        <f t="shared" si="9"/>
        <v>37446</v>
      </c>
      <c r="G50" s="47">
        <f t="shared" si="9"/>
        <v>18937</v>
      </c>
      <c r="H50" s="47">
        <f t="shared" si="9"/>
        <v>18509</v>
      </c>
      <c r="I50" s="47">
        <f t="shared" si="9"/>
        <v>38163</v>
      </c>
      <c r="J50" s="47">
        <f t="shared" si="9"/>
        <v>19678</v>
      </c>
      <c r="K50" s="47">
        <v>18485</v>
      </c>
      <c r="L50" s="47">
        <v>39621</v>
      </c>
      <c r="M50" s="47">
        <v>20151</v>
      </c>
      <c r="N50" s="47">
        <v>19470</v>
      </c>
      <c r="O50" s="47">
        <v>39503</v>
      </c>
      <c r="P50" s="50">
        <v>20410</v>
      </c>
      <c r="Q50" s="50"/>
      <c r="R50" s="48"/>
      <c r="S50" s="48">
        <v>19093</v>
      </c>
      <c r="T50" s="47">
        <v>39941</v>
      </c>
      <c r="U50" s="47">
        <v>20529</v>
      </c>
      <c r="V50" s="47">
        <v>19412</v>
      </c>
      <c r="W50" s="47">
        <v>230653</v>
      </c>
      <c r="X50" s="47">
        <v>118039</v>
      </c>
      <c r="Y50" s="53">
        <v>112614</v>
      </c>
      <c r="Z50" s="60">
        <v>10394</v>
      </c>
      <c r="AA50" s="60">
        <v>1271</v>
      </c>
      <c r="AB50" s="60">
        <v>1298</v>
      </c>
      <c r="AC50" s="60">
        <v>1302</v>
      </c>
      <c r="AD50" s="60">
        <v>1357</v>
      </c>
      <c r="AE50" s="60">
        <v>1340</v>
      </c>
      <c r="AF50" s="60">
        <v>1356</v>
      </c>
      <c r="AG50" s="60">
        <v>7924</v>
      </c>
      <c r="AH50" s="60">
        <v>32</v>
      </c>
      <c r="AI50" s="61">
        <v>2438</v>
      </c>
      <c r="AJ50" s="37"/>
    </row>
    <row r="51" spans="1:36" s="8" customFormat="1" ht="15.75" customHeight="1" x14ac:dyDescent="0.15">
      <c r="A51" s="36"/>
      <c r="B51" s="37"/>
      <c r="C51" s="33"/>
      <c r="D51" s="72"/>
      <c r="E51" s="33"/>
      <c r="F51" s="33"/>
      <c r="G51" s="33"/>
      <c r="H51" s="72"/>
      <c r="I51" s="33"/>
      <c r="J51" s="33"/>
      <c r="K51" s="33"/>
      <c r="L51" s="33"/>
      <c r="M51" s="33"/>
      <c r="N51" s="33"/>
      <c r="O51" s="33"/>
      <c r="P51" s="36"/>
      <c r="Q51" s="36"/>
      <c r="R51" s="72"/>
      <c r="S51" s="72"/>
      <c r="T51" s="33"/>
      <c r="U51" s="72"/>
      <c r="V51" s="72"/>
      <c r="W51" s="33"/>
      <c r="X51" s="33"/>
      <c r="Y51" s="37"/>
      <c r="Z51" s="33"/>
      <c r="AA51" s="33"/>
      <c r="AB51" s="33"/>
      <c r="AC51" s="33"/>
      <c r="AD51" s="33"/>
      <c r="AE51" s="33"/>
      <c r="AF51" s="72"/>
      <c r="AG51" s="33"/>
      <c r="AH51" s="33"/>
      <c r="AI51" s="72"/>
      <c r="AJ51" s="37"/>
    </row>
    <row r="52" spans="1:36" s="8" customFormat="1" ht="15.75" customHeight="1" x14ac:dyDescent="0.15">
      <c r="A52" s="46" t="s">
        <v>114</v>
      </c>
      <c r="B52" s="7" t="s">
        <v>115</v>
      </c>
      <c r="C52" s="47">
        <f>SUM(D52:E52)</f>
        <v>2393</v>
      </c>
      <c r="D52" s="48">
        <v>1214</v>
      </c>
      <c r="E52" s="53">
        <v>1179</v>
      </c>
      <c r="F52" s="47">
        <f>SUM(G52:H52)</f>
        <v>2488</v>
      </c>
      <c r="G52" s="53">
        <v>1255</v>
      </c>
      <c r="H52" s="47">
        <v>1233</v>
      </c>
      <c r="I52" s="47">
        <f>SUM(J52:K52)</f>
        <v>2467</v>
      </c>
      <c r="J52" s="47">
        <v>1259</v>
      </c>
      <c r="K52" s="53">
        <v>1208</v>
      </c>
      <c r="L52" s="47">
        <v>2485</v>
      </c>
      <c r="M52" s="53">
        <v>1256</v>
      </c>
      <c r="N52" s="47">
        <v>1229</v>
      </c>
      <c r="O52" s="47">
        <v>2706</v>
      </c>
      <c r="P52" s="50">
        <v>1375</v>
      </c>
      <c r="Q52" s="50"/>
      <c r="R52" s="48"/>
      <c r="S52" s="48">
        <v>1331</v>
      </c>
      <c r="T52" s="47">
        <v>2662</v>
      </c>
      <c r="U52" s="53">
        <v>1381</v>
      </c>
      <c r="V52" s="47">
        <v>1281</v>
      </c>
      <c r="W52" s="47">
        <v>15201</v>
      </c>
      <c r="X52" s="47">
        <v>7740</v>
      </c>
      <c r="Y52" s="53">
        <v>7461</v>
      </c>
      <c r="Z52" s="60">
        <v>746</v>
      </c>
      <c r="AA52" s="60">
        <v>77</v>
      </c>
      <c r="AB52" s="60">
        <v>79</v>
      </c>
      <c r="AC52" s="60">
        <v>76</v>
      </c>
      <c r="AD52" s="60">
        <v>75</v>
      </c>
      <c r="AE52" s="60">
        <v>84</v>
      </c>
      <c r="AF52" s="61">
        <v>83</v>
      </c>
      <c r="AG52" s="60">
        <v>474</v>
      </c>
      <c r="AH52" s="60">
        <v>5</v>
      </c>
      <c r="AI52" s="61">
        <v>267</v>
      </c>
      <c r="AJ52" s="37"/>
    </row>
    <row r="53" spans="1:36" s="8" customFormat="1" ht="15.75" customHeight="1" x14ac:dyDescent="0.15">
      <c r="A53" s="46" t="s">
        <v>116</v>
      </c>
      <c r="B53" s="7" t="s">
        <v>117</v>
      </c>
      <c r="C53" s="47">
        <f t="shared" ref="C53:C62" si="10">SUM(D53:E53)</f>
        <v>703</v>
      </c>
      <c r="D53" s="48">
        <v>365</v>
      </c>
      <c r="E53" s="53">
        <v>338</v>
      </c>
      <c r="F53" s="47">
        <f t="shared" ref="F53:F62" si="11">SUM(G53:H53)</f>
        <v>775</v>
      </c>
      <c r="G53" s="53">
        <v>399</v>
      </c>
      <c r="H53" s="47">
        <v>376</v>
      </c>
      <c r="I53" s="47">
        <f t="shared" ref="I53:I62" si="12">SUM(J53:K53)</f>
        <v>796</v>
      </c>
      <c r="J53" s="47">
        <v>399</v>
      </c>
      <c r="K53" s="53">
        <v>397</v>
      </c>
      <c r="L53" s="47">
        <v>779</v>
      </c>
      <c r="M53" s="53">
        <v>419</v>
      </c>
      <c r="N53" s="47">
        <v>360</v>
      </c>
      <c r="O53" s="47">
        <v>867</v>
      </c>
      <c r="P53" s="50">
        <v>447</v>
      </c>
      <c r="Q53" s="50"/>
      <c r="R53" s="48"/>
      <c r="S53" s="48">
        <v>420</v>
      </c>
      <c r="T53" s="47">
        <v>820</v>
      </c>
      <c r="U53" s="53">
        <v>410</v>
      </c>
      <c r="V53" s="47">
        <v>410</v>
      </c>
      <c r="W53" s="47">
        <v>4740</v>
      </c>
      <c r="X53" s="47">
        <v>2439</v>
      </c>
      <c r="Y53" s="53">
        <v>2301</v>
      </c>
      <c r="Z53" s="60">
        <v>220</v>
      </c>
      <c r="AA53" s="60">
        <v>26</v>
      </c>
      <c r="AB53" s="60">
        <v>29</v>
      </c>
      <c r="AC53" s="60">
        <v>29</v>
      </c>
      <c r="AD53" s="60">
        <v>29</v>
      </c>
      <c r="AE53" s="60">
        <v>30</v>
      </c>
      <c r="AF53" s="61">
        <v>31</v>
      </c>
      <c r="AG53" s="60">
        <v>174</v>
      </c>
      <c r="AH53" s="60">
        <v>0</v>
      </c>
      <c r="AI53" s="61">
        <v>46</v>
      </c>
      <c r="AJ53" s="37"/>
    </row>
    <row r="54" spans="1:36" s="8" customFormat="1" ht="15.75" customHeight="1" x14ac:dyDescent="0.15">
      <c r="A54" s="46" t="s">
        <v>118</v>
      </c>
      <c r="B54" s="7" t="s">
        <v>119</v>
      </c>
      <c r="C54" s="47">
        <f t="shared" si="10"/>
        <v>123</v>
      </c>
      <c r="D54" s="48">
        <v>65</v>
      </c>
      <c r="E54" s="53">
        <v>58</v>
      </c>
      <c r="F54" s="47">
        <f t="shared" si="11"/>
        <v>135</v>
      </c>
      <c r="G54" s="53">
        <v>72</v>
      </c>
      <c r="H54" s="47">
        <v>63</v>
      </c>
      <c r="I54" s="47">
        <f t="shared" si="12"/>
        <v>158</v>
      </c>
      <c r="J54" s="47">
        <v>70</v>
      </c>
      <c r="K54" s="53">
        <v>88</v>
      </c>
      <c r="L54" s="47">
        <v>147</v>
      </c>
      <c r="M54" s="53">
        <v>82</v>
      </c>
      <c r="N54" s="47">
        <v>65</v>
      </c>
      <c r="O54" s="47">
        <v>163</v>
      </c>
      <c r="P54" s="50">
        <v>63</v>
      </c>
      <c r="Q54" s="50"/>
      <c r="R54" s="48"/>
      <c r="S54" s="48">
        <v>100</v>
      </c>
      <c r="T54" s="47">
        <v>144</v>
      </c>
      <c r="U54" s="53">
        <v>74</v>
      </c>
      <c r="V54" s="47">
        <v>70</v>
      </c>
      <c r="W54" s="47">
        <v>870</v>
      </c>
      <c r="X54" s="47">
        <v>426</v>
      </c>
      <c r="Y54" s="53">
        <v>444</v>
      </c>
      <c r="Z54" s="60">
        <v>65</v>
      </c>
      <c r="AA54" s="60">
        <v>8</v>
      </c>
      <c r="AB54" s="60">
        <v>9</v>
      </c>
      <c r="AC54" s="60">
        <v>8</v>
      </c>
      <c r="AD54" s="60">
        <v>8</v>
      </c>
      <c r="AE54" s="60">
        <v>8</v>
      </c>
      <c r="AF54" s="61">
        <v>6</v>
      </c>
      <c r="AG54" s="60">
        <v>47</v>
      </c>
      <c r="AH54" s="60">
        <v>2</v>
      </c>
      <c r="AI54" s="61">
        <v>16</v>
      </c>
      <c r="AJ54" s="37"/>
    </row>
    <row r="55" spans="1:36" s="8" customFormat="1" ht="15.75" customHeight="1" x14ac:dyDescent="0.15">
      <c r="A55" s="83" t="s">
        <v>120</v>
      </c>
      <c r="B55" s="7" t="s">
        <v>121</v>
      </c>
      <c r="C55" s="63">
        <f t="shared" si="10"/>
        <v>91</v>
      </c>
      <c r="D55" s="66">
        <v>38</v>
      </c>
      <c r="E55" s="64">
        <v>53</v>
      </c>
      <c r="F55" s="63">
        <f t="shared" si="11"/>
        <v>78</v>
      </c>
      <c r="G55" s="64">
        <v>38</v>
      </c>
      <c r="H55" s="63">
        <v>40</v>
      </c>
      <c r="I55" s="63">
        <f t="shared" si="12"/>
        <v>98</v>
      </c>
      <c r="J55" s="63">
        <v>53</v>
      </c>
      <c r="K55" s="64">
        <v>45</v>
      </c>
      <c r="L55" s="63">
        <v>120</v>
      </c>
      <c r="M55" s="64">
        <v>52</v>
      </c>
      <c r="N55" s="63">
        <v>68</v>
      </c>
      <c r="O55" s="63">
        <v>123</v>
      </c>
      <c r="P55" s="65">
        <v>64</v>
      </c>
      <c r="Q55" s="50"/>
      <c r="R55" s="48"/>
      <c r="S55" s="66">
        <v>59</v>
      </c>
      <c r="T55" s="63">
        <v>101</v>
      </c>
      <c r="U55" s="64">
        <v>54</v>
      </c>
      <c r="V55" s="63">
        <v>47</v>
      </c>
      <c r="W55" s="63">
        <v>611</v>
      </c>
      <c r="X55" s="63">
        <v>299</v>
      </c>
      <c r="Y55" s="64">
        <v>312</v>
      </c>
      <c r="Z55" s="67">
        <v>36</v>
      </c>
      <c r="AA55" s="67">
        <v>3</v>
      </c>
      <c r="AB55" s="67">
        <v>3</v>
      </c>
      <c r="AC55" s="67">
        <v>3</v>
      </c>
      <c r="AD55" s="67">
        <v>4</v>
      </c>
      <c r="AE55" s="67">
        <v>4</v>
      </c>
      <c r="AF55" s="68">
        <v>4</v>
      </c>
      <c r="AG55" s="67">
        <v>21</v>
      </c>
      <c r="AH55" s="67">
        <v>0</v>
      </c>
      <c r="AI55" s="68">
        <v>15</v>
      </c>
      <c r="AJ55" s="37"/>
    </row>
    <row r="56" spans="1:36" s="8" customFormat="1" ht="15.75" customHeight="1" x14ac:dyDescent="0.15">
      <c r="A56" s="46" t="s">
        <v>122</v>
      </c>
      <c r="B56" s="7" t="s">
        <v>123</v>
      </c>
      <c r="C56" s="47">
        <f t="shared" si="10"/>
        <v>300</v>
      </c>
      <c r="D56" s="48">
        <v>150</v>
      </c>
      <c r="E56" s="53">
        <v>150</v>
      </c>
      <c r="F56" s="47">
        <f t="shared" si="11"/>
        <v>297</v>
      </c>
      <c r="G56" s="53">
        <v>166</v>
      </c>
      <c r="H56" s="47">
        <v>131</v>
      </c>
      <c r="I56" s="47">
        <f t="shared" si="12"/>
        <v>319</v>
      </c>
      <c r="J56" s="47">
        <v>174</v>
      </c>
      <c r="K56" s="53">
        <v>145</v>
      </c>
      <c r="L56" s="47">
        <v>313</v>
      </c>
      <c r="M56" s="53">
        <v>153</v>
      </c>
      <c r="N56" s="47">
        <v>160</v>
      </c>
      <c r="O56" s="47">
        <v>310</v>
      </c>
      <c r="P56" s="50">
        <v>157</v>
      </c>
      <c r="Q56" s="50"/>
      <c r="R56" s="48"/>
      <c r="S56" s="48">
        <v>153</v>
      </c>
      <c r="T56" s="47">
        <v>334</v>
      </c>
      <c r="U56" s="53">
        <v>169</v>
      </c>
      <c r="V56" s="47">
        <v>165</v>
      </c>
      <c r="W56" s="47">
        <v>1873</v>
      </c>
      <c r="X56" s="47">
        <v>969</v>
      </c>
      <c r="Y56" s="53">
        <v>904</v>
      </c>
      <c r="Z56" s="60">
        <v>95</v>
      </c>
      <c r="AA56" s="60">
        <v>12</v>
      </c>
      <c r="AB56" s="60">
        <v>12</v>
      </c>
      <c r="AC56" s="60">
        <v>12</v>
      </c>
      <c r="AD56" s="60">
        <v>12</v>
      </c>
      <c r="AE56" s="60">
        <v>11</v>
      </c>
      <c r="AF56" s="61">
        <v>12</v>
      </c>
      <c r="AG56" s="60">
        <v>71</v>
      </c>
      <c r="AH56" s="60">
        <v>0</v>
      </c>
      <c r="AI56" s="61">
        <v>24</v>
      </c>
      <c r="AJ56" s="37"/>
    </row>
    <row r="57" spans="1:36" s="8" customFormat="1" ht="15.75" customHeight="1" x14ac:dyDescent="0.15">
      <c r="A57" s="46" t="s">
        <v>124</v>
      </c>
      <c r="B57" s="7" t="s">
        <v>125</v>
      </c>
      <c r="C57" s="47">
        <f t="shared" si="10"/>
        <v>181</v>
      </c>
      <c r="D57" s="48">
        <v>93</v>
      </c>
      <c r="E57" s="53">
        <v>88</v>
      </c>
      <c r="F57" s="47">
        <f t="shared" si="11"/>
        <v>172</v>
      </c>
      <c r="G57" s="53">
        <v>95</v>
      </c>
      <c r="H57" s="47">
        <v>77</v>
      </c>
      <c r="I57" s="47">
        <f t="shared" si="12"/>
        <v>167</v>
      </c>
      <c r="J57" s="47">
        <v>85</v>
      </c>
      <c r="K57" s="53">
        <v>82</v>
      </c>
      <c r="L57" s="47">
        <v>181</v>
      </c>
      <c r="M57" s="53">
        <v>104</v>
      </c>
      <c r="N57" s="47">
        <v>77</v>
      </c>
      <c r="O57" s="47">
        <v>145</v>
      </c>
      <c r="P57" s="50">
        <v>65</v>
      </c>
      <c r="Q57" s="50"/>
      <c r="R57" s="48"/>
      <c r="S57" s="48">
        <v>80</v>
      </c>
      <c r="T57" s="47">
        <v>152</v>
      </c>
      <c r="U57" s="53">
        <v>71</v>
      </c>
      <c r="V57" s="47">
        <v>81</v>
      </c>
      <c r="W57" s="47">
        <v>998</v>
      </c>
      <c r="X57" s="47">
        <v>513</v>
      </c>
      <c r="Y57" s="50">
        <v>485</v>
      </c>
      <c r="Z57" s="60">
        <v>59</v>
      </c>
      <c r="AA57" s="60">
        <v>6</v>
      </c>
      <c r="AB57" s="60">
        <v>6</v>
      </c>
      <c r="AC57" s="60">
        <v>6</v>
      </c>
      <c r="AD57" s="60">
        <v>6</v>
      </c>
      <c r="AE57" s="60">
        <v>6</v>
      </c>
      <c r="AF57" s="61">
        <v>6</v>
      </c>
      <c r="AG57" s="60">
        <v>36</v>
      </c>
      <c r="AH57" s="60">
        <v>0</v>
      </c>
      <c r="AI57" s="61">
        <v>23</v>
      </c>
      <c r="AJ57" s="37"/>
    </row>
    <row r="58" spans="1:36" s="8" customFormat="1" ht="15.75" customHeight="1" x14ac:dyDescent="0.15">
      <c r="A58" s="46" t="s">
        <v>126</v>
      </c>
      <c r="B58" s="7" t="s">
        <v>127</v>
      </c>
      <c r="C58" s="47">
        <f t="shared" si="10"/>
        <v>113</v>
      </c>
      <c r="D58" s="48">
        <v>50</v>
      </c>
      <c r="E58" s="53">
        <v>63</v>
      </c>
      <c r="F58" s="47">
        <f t="shared" si="11"/>
        <v>115</v>
      </c>
      <c r="G58" s="53">
        <v>58</v>
      </c>
      <c r="H58" s="47">
        <v>57</v>
      </c>
      <c r="I58" s="47">
        <f t="shared" si="12"/>
        <v>124</v>
      </c>
      <c r="J58" s="47">
        <v>61</v>
      </c>
      <c r="K58" s="53">
        <v>63</v>
      </c>
      <c r="L58" s="47">
        <v>129</v>
      </c>
      <c r="M58" s="53">
        <v>66</v>
      </c>
      <c r="N58" s="47">
        <v>63</v>
      </c>
      <c r="O58" s="47">
        <v>163</v>
      </c>
      <c r="P58" s="50">
        <v>76</v>
      </c>
      <c r="Q58" s="50"/>
      <c r="R58" s="48"/>
      <c r="S58" s="48">
        <v>87</v>
      </c>
      <c r="T58" s="47">
        <v>149</v>
      </c>
      <c r="U58" s="53">
        <v>75</v>
      </c>
      <c r="V58" s="47">
        <v>74</v>
      </c>
      <c r="W58" s="47">
        <v>793</v>
      </c>
      <c r="X58" s="47">
        <v>386</v>
      </c>
      <c r="Y58" s="50">
        <v>407</v>
      </c>
      <c r="Z58" s="60">
        <v>40</v>
      </c>
      <c r="AA58" s="60">
        <v>5</v>
      </c>
      <c r="AB58" s="60">
        <v>5</v>
      </c>
      <c r="AC58" s="60">
        <v>5</v>
      </c>
      <c r="AD58" s="60">
        <v>4</v>
      </c>
      <c r="AE58" s="60">
        <v>6</v>
      </c>
      <c r="AF58" s="61">
        <v>5</v>
      </c>
      <c r="AG58" s="60">
        <v>30</v>
      </c>
      <c r="AH58" s="60">
        <v>0</v>
      </c>
      <c r="AI58" s="61">
        <v>10</v>
      </c>
      <c r="AJ58" s="37"/>
    </row>
    <row r="59" spans="1:36" s="8" customFormat="1" ht="15.75" customHeight="1" x14ac:dyDescent="0.15">
      <c r="A59" s="46" t="s">
        <v>128</v>
      </c>
      <c r="B59" s="7" t="s">
        <v>129</v>
      </c>
      <c r="C59" s="47">
        <f t="shared" si="10"/>
        <v>148</v>
      </c>
      <c r="D59" s="48">
        <v>72</v>
      </c>
      <c r="E59" s="53">
        <v>76</v>
      </c>
      <c r="F59" s="47">
        <f t="shared" si="11"/>
        <v>184</v>
      </c>
      <c r="G59" s="53">
        <v>89</v>
      </c>
      <c r="H59" s="47">
        <v>95</v>
      </c>
      <c r="I59" s="47">
        <f t="shared" si="12"/>
        <v>181</v>
      </c>
      <c r="J59" s="47">
        <v>87</v>
      </c>
      <c r="K59" s="53">
        <v>94</v>
      </c>
      <c r="L59" s="47">
        <v>197</v>
      </c>
      <c r="M59" s="53">
        <v>96</v>
      </c>
      <c r="N59" s="47">
        <v>101</v>
      </c>
      <c r="O59" s="47">
        <v>198</v>
      </c>
      <c r="P59" s="50">
        <v>95</v>
      </c>
      <c r="Q59" s="50"/>
      <c r="R59" s="48"/>
      <c r="S59" s="48">
        <v>103</v>
      </c>
      <c r="T59" s="47">
        <v>192</v>
      </c>
      <c r="U59" s="53">
        <v>89</v>
      </c>
      <c r="V59" s="47">
        <v>103</v>
      </c>
      <c r="W59" s="47">
        <v>1100</v>
      </c>
      <c r="X59" s="47">
        <v>528</v>
      </c>
      <c r="Y59" s="50">
        <v>572</v>
      </c>
      <c r="Z59" s="60">
        <v>51</v>
      </c>
      <c r="AA59" s="60">
        <v>5</v>
      </c>
      <c r="AB59" s="60">
        <v>7</v>
      </c>
      <c r="AC59" s="60">
        <v>7</v>
      </c>
      <c r="AD59" s="60">
        <v>7</v>
      </c>
      <c r="AE59" s="60">
        <v>7</v>
      </c>
      <c r="AF59" s="61">
        <v>8</v>
      </c>
      <c r="AG59" s="60">
        <v>41</v>
      </c>
      <c r="AH59" s="60">
        <v>0</v>
      </c>
      <c r="AI59" s="61">
        <v>10</v>
      </c>
      <c r="AJ59" s="37"/>
    </row>
    <row r="60" spans="1:36" s="8" customFormat="1" ht="15.75" customHeight="1" x14ac:dyDescent="0.15">
      <c r="A60" s="83" t="s">
        <v>130</v>
      </c>
      <c r="B60" s="7" t="s">
        <v>131</v>
      </c>
      <c r="C60" s="63">
        <f t="shared" si="10"/>
        <v>378</v>
      </c>
      <c r="D60" s="66">
        <v>196</v>
      </c>
      <c r="E60" s="64">
        <v>182</v>
      </c>
      <c r="F60" s="63">
        <f t="shared" si="11"/>
        <v>419</v>
      </c>
      <c r="G60" s="64">
        <v>203</v>
      </c>
      <c r="H60" s="63">
        <v>216</v>
      </c>
      <c r="I60" s="63">
        <f t="shared" si="12"/>
        <v>401</v>
      </c>
      <c r="J60" s="63">
        <v>212</v>
      </c>
      <c r="K60" s="64">
        <v>189</v>
      </c>
      <c r="L60" s="63">
        <v>421</v>
      </c>
      <c r="M60" s="64">
        <v>215</v>
      </c>
      <c r="N60" s="63">
        <v>206</v>
      </c>
      <c r="O60" s="63">
        <v>457</v>
      </c>
      <c r="P60" s="65">
        <v>239</v>
      </c>
      <c r="Q60" s="50"/>
      <c r="R60" s="48"/>
      <c r="S60" s="66">
        <v>218</v>
      </c>
      <c r="T60" s="63">
        <v>458</v>
      </c>
      <c r="U60" s="64">
        <v>236</v>
      </c>
      <c r="V60" s="63">
        <v>222</v>
      </c>
      <c r="W60" s="63">
        <v>2534</v>
      </c>
      <c r="X60" s="63">
        <v>1301</v>
      </c>
      <c r="Y60" s="65">
        <v>1233</v>
      </c>
      <c r="Z60" s="67">
        <v>151</v>
      </c>
      <c r="AA60" s="67">
        <v>16</v>
      </c>
      <c r="AB60" s="67">
        <v>18</v>
      </c>
      <c r="AC60" s="67">
        <v>19</v>
      </c>
      <c r="AD60" s="67">
        <v>18</v>
      </c>
      <c r="AE60" s="67">
        <v>19</v>
      </c>
      <c r="AF60" s="68">
        <v>20</v>
      </c>
      <c r="AG60" s="67">
        <v>110</v>
      </c>
      <c r="AH60" s="67">
        <v>0</v>
      </c>
      <c r="AI60" s="68">
        <v>41</v>
      </c>
      <c r="AJ60" s="37"/>
    </row>
    <row r="61" spans="1:36" s="8" customFormat="1" ht="15.75" customHeight="1" x14ac:dyDescent="0.15">
      <c r="A61" s="46" t="s">
        <v>132</v>
      </c>
      <c r="B61" s="7" t="s">
        <v>133</v>
      </c>
      <c r="C61" s="47">
        <f t="shared" si="10"/>
        <v>437</v>
      </c>
      <c r="D61" s="48">
        <v>230</v>
      </c>
      <c r="E61" s="53">
        <v>207</v>
      </c>
      <c r="F61" s="47">
        <f t="shared" si="11"/>
        <v>460</v>
      </c>
      <c r="G61" s="53">
        <v>241</v>
      </c>
      <c r="H61" s="47">
        <v>219</v>
      </c>
      <c r="I61" s="47">
        <f t="shared" si="12"/>
        <v>467</v>
      </c>
      <c r="J61" s="47">
        <v>250</v>
      </c>
      <c r="K61" s="53">
        <v>217</v>
      </c>
      <c r="L61" s="47">
        <v>466</v>
      </c>
      <c r="M61" s="53">
        <v>248</v>
      </c>
      <c r="N61" s="47">
        <v>218</v>
      </c>
      <c r="O61" s="47">
        <v>514</v>
      </c>
      <c r="P61" s="50">
        <v>256</v>
      </c>
      <c r="Q61" s="50"/>
      <c r="R61" s="48"/>
      <c r="S61" s="48">
        <v>258</v>
      </c>
      <c r="T61" s="47">
        <v>487</v>
      </c>
      <c r="U61" s="53">
        <v>253</v>
      </c>
      <c r="V61" s="47">
        <v>234</v>
      </c>
      <c r="W61" s="47">
        <v>2831</v>
      </c>
      <c r="X61" s="47">
        <v>1478</v>
      </c>
      <c r="Y61" s="50">
        <v>1353</v>
      </c>
      <c r="Z61" s="60">
        <v>148</v>
      </c>
      <c r="AA61" s="60">
        <v>19</v>
      </c>
      <c r="AB61" s="60">
        <v>19</v>
      </c>
      <c r="AC61" s="60">
        <v>17</v>
      </c>
      <c r="AD61" s="60">
        <v>17</v>
      </c>
      <c r="AE61" s="60">
        <v>20</v>
      </c>
      <c r="AF61" s="61">
        <v>17</v>
      </c>
      <c r="AG61" s="60">
        <v>109</v>
      </c>
      <c r="AH61" s="60">
        <v>3</v>
      </c>
      <c r="AI61" s="61">
        <v>36</v>
      </c>
      <c r="AJ61" s="37"/>
    </row>
    <row r="62" spans="1:36" s="8" customFormat="1" ht="15.75" customHeight="1" x14ac:dyDescent="0.15">
      <c r="A62" s="46" t="s">
        <v>134</v>
      </c>
      <c r="B62" s="7" t="s">
        <v>135</v>
      </c>
      <c r="C62" s="47">
        <f t="shared" si="10"/>
        <v>191</v>
      </c>
      <c r="D62" s="48">
        <v>99</v>
      </c>
      <c r="E62" s="53">
        <v>92</v>
      </c>
      <c r="F62" s="47">
        <f t="shared" si="11"/>
        <v>224</v>
      </c>
      <c r="G62" s="53">
        <v>115</v>
      </c>
      <c r="H62" s="47">
        <v>109</v>
      </c>
      <c r="I62" s="47">
        <f t="shared" si="12"/>
        <v>234</v>
      </c>
      <c r="J62" s="47">
        <v>121</v>
      </c>
      <c r="K62" s="53">
        <v>113</v>
      </c>
      <c r="L62" s="47">
        <v>221</v>
      </c>
      <c r="M62" s="53">
        <v>107</v>
      </c>
      <c r="N62" s="47">
        <v>114</v>
      </c>
      <c r="O62" s="47">
        <v>250</v>
      </c>
      <c r="P62" s="50">
        <v>139</v>
      </c>
      <c r="Q62" s="50"/>
      <c r="R62" s="48"/>
      <c r="S62" s="48">
        <v>111</v>
      </c>
      <c r="T62" s="47">
        <v>254</v>
      </c>
      <c r="U62" s="53">
        <v>123</v>
      </c>
      <c r="V62" s="47">
        <v>131</v>
      </c>
      <c r="W62" s="47">
        <v>1374</v>
      </c>
      <c r="X62" s="47">
        <v>704</v>
      </c>
      <c r="Y62" s="50">
        <v>670</v>
      </c>
      <c r="Z62" s="60">
        <v>97</v>
      </c>
      <c r="AA62" s="60">
        <v>11</v>
      </c>
      <c r="AB62" s="60">
        <v>12</v>
      </c>
      <c r="AC62" s="60">
        <v>10</v>
      </c>
      <c r="AD62" s="60">
        <v>9</v>
      </c>
      <c r="AE62" s="60">
        <v>10</v>
      </c>
      <c r="AF62" s="61">
        <v>11</v>
      </c>
      <c r="AG62" s="60">
        <v>63</v>
      </c>
      <c r="AH62" s="60">
        <v>11</v>
      </c>
      <c r="AI62" s="61">
        <v>23</v>
      </c>
      <c r="AJ62" s="37"/>
    </row>
    <row r="63" spans="1:36" s="8" customFormat="1" ht="15.75" customHeight="1" x14ac:dyDescent="0.15">
      <c r="A63" s="46"/>
      <c r="B63" s="7"/>
      <c r="C63" s="78"/>
      <c r="D63" s="78"/>
      <c r="E63" s="78"/>
      <c r="F63" s="78"/>
      <c r="G63" s="78"/>
      <c r="H63" s="78"/>
      <c r="I63" s="78"/>
      <c r="J63" s="78"/>
      <c r="K63" s="79"/>
      <c r="L63" s="78"/>
      <c r="M63" s="78"/>
      <c r="N63" s="78"/>
      <c r="O63" s="78"/>
      <c r="P63" s="78"/>
      <c r="Q63" s="78"/>
      <c r="R63" s="84"/>
      <c r="S63" s="84"/>
      <c r="T63" s="78"/>
      <c r="U63" s="78"/>
      <c r="V63" s="78"/>
      <c r="W63" s="78"/>
      <c r="X63" s="78"/>
      <c r="Y63" s="78"/>
      <c r="Z63" s="79"/>
      <c r="AA63" s="79"/>
      <c r="AB63" s="79"/>
      <c r="AC63" s="79"/>
      <c r="AD63" s="79"/>
      <c r="AE63" s="79"/>
      <c r="AF63" s="84"/>
      <c r="AG63" s="79"/>
      <c r="AH63" s="79"/>
      <c r="AI63" s="84"/>
      <c r="AJ63" s="37"/>
    </row>
    <row r="64" spans="1:36" s="8" customFormat="1" ht="15.75" customHeight="1" x14ac:dyDescent="0.15">
      <c r="A64" s="46" t="s">
        <v>136</v>
      </c>
      <c r="B64" s="7"/>
      <c r="C64" s="47">
        <f>SUM(C52:C62)</f>
        <v>5058</v>
      </c>
      <c r="D64" s="47">
        <f t="shared" ref="D64:J64" si="13">SUM(D52:D62)</f>
        <v>2572</v>
      </c>
      <c r="E64" s="47">
        <f t="shared" si="13"/>
        <v>2486</v>
      </c>
      <c r="F64" s="47">
        <f t="shared" si="13"/>
        <v>5347</v>
      </c>
      <c r="G64" s="47">
        <f t="shared" si="13"/>
        <v>2731</v>
      </c>
      <c r="H64" s="47">
        <f t="shared" si="13"/>
        <v>2616</v>
      </c>
      <c r="I64" s="47">
        <f t="shared" si="13"/>
        <v>5412</v>
      </c>
      <c r="J64" s="47">
        <f t="shared" si="13"/>
        <v>2771</v>
      </c>
      <c r="K64" s="47">
        <v>2641</v>
      </c>
      <c r="L64" s="47">
        <v>5459</v>
      </c>
      <c r="M64" s="47">
        <v>2798</v>
      </c>
      <c r="N64" s="47">
        <v>2661</v>
      </c>
      <c r="O64" s="47">
        <v>5896</v>
      </c>
      <c r="P64" s="50">
        <v>2976</v>
      </c>
      <c r="Q64" s="50"/>
      <c r="R64" s="48"/>
      <c r="S64" s="48">
        <v>2920</v>
      </c>
      <c r="T64" s="47">
        <v>5753</v>
      </c>
      <c r="U64" s="47">
        <v>2935</v>
      </c>
      <c r="V64" s="47">
        <v>2818</v>
      </c>
      <c r="W64" s="47">
        <v>32925</v>
      </c>
      <c r="X64" s="47">
        <v>16783</v>
      </c>
      <c r="Y64" s="50">
        <v>16142</v>
      </c>
      <c r="Z64" s="60">
        <v>1708</v>
      </c>
      <c r="AA64" s="61">
        <v>188</v>
      </c>
      <c r="AB64" s="61">
        <v>199</v>
      </c>
      <c r="AC64" s="60">
        <v>192</v>
      </c>
      <c r="AD64" s="60">
        <v>189</v>
      </c>
      <c r="AE64" s="60">
        <v>205</v>
      </c>
      <c r="AF64" s="61">
        <v>203</v>
      </c>
      <c r="AG64" s="61">
        <v>1176</v>
      </c>
      <c r="AH64" s="61">
        <v>21</v>
      </c>
      <c r="AI64" s="61">
        <v>511</v>
      </c>
      <c r="AJ64" s="37"/>
    </row>
    <row r="65" spans="1:37" s="8" customFormat="1" ht="15.75" customHeight="1" x14ac:dyDescent="0.15">
      <c r="A65" s="36"/>
      <c r="B65" s="37"/>
      <c r="C65" s="46"/>
      <c r="D65" s="36"/>
      <c r="E65" s="36"/>
      <c r="F65" s="46"/>
      <c r="G65" s="36"/>
      <c r="H65" s="36"/>
      <c r="I65" s="46"/>
      <c r="J65" s="36"/>
      <c r="K65" s="36"/>
      <c r="L65" s="46"/>
      <c r="M65" s="36"/>
      <c r="N65" s="36"/>
      <c r="O65" s="46"/>
      <c r="P65" s="36"/>
      <c r="Q65" s="36"/>
      <c r="R65" s="72"/>
      <c r="S65" s="72"/>
      <c r="T65" s="46"/>
      <c r="U65" s="36"/>
      <c r="V65" s="36"/>
      <c r="W65" s="36"/>
      <c r="X65" s="36"/>
      <c r="Y65" s="36"/>
      <c r="Z65" s="79"/>
      <c r="AA65" s="33"/>
      <c r="AB65" s="33"/>
      <c r="AC65" s="33"/>
      <c r="AD65" s="33"/>
      <c r="AE65" s="33"/>
      <c r="AF65" s="72"/>
      <c r="AG65" s="79"/>
      <c r="AH65" s="81"/>
      <c r="AI65" s="82"/>
      <c r="AJ65" s="37"/>
    </row>
    <row r="66" spans="1:37" s="8" customFormat="1" ht="15.75" customHeight="1" x14ac:dyDescent="0.15">
      <c r="A66" s="46" t="s">
        <v>137</v>
      </c>
      <c r="B66" s="7"/>
      <c r="C66" s="78">
        <f>C50+C64</f>
        <v>41037</v>
      </c>
      <c r="D66" s="78">
        <f t="shared" ref="D66:J66" si="14">D50+D64</f>
        <v>20906</v>
      </c>
      <c r="E66" s="78">
        <f t="shared" si="14"/>
        <v>20131</v>
      </c>
      <c r="F66" s="78">
        <f t="shared" si="14"/>
        <v>42793</v>
      </c>
      <c r="G66" s="78">
        <f t="shared" si="14"/>
        <v>21668</v>
      </c>
      <c r="H66" s="78">
        <f t="shared" si="14"/>
        <v>21125</v>
      </c>
      <c r="I66" s="78">
        <f t="shared" si="14"/>
        <v>43575</v>
      </c>
      <c r="J66" s="78">
        <f t="shared" si="14"/>
        <v>22449</v>
      </c>
      <c r="K66" s="78">
        <v>21126</v>
      </c>
      <c r="L66" s="78">
        <v>45080</v>
      </c>
      <c r="M66" s="78">
        <v>22949</v>
      </c>
      <c r="N66" s="78">
        <v>22131</v>
      </c>
      <c r="O66" s="78">
        <v>45399</v>
      </c>
      <c r="P66" s="78">
        <v>23386</v>
      </c>
      <c r="Q66" s="78"/>
      <c r="R66" s="84"/>
      <c r="S66" s="84">
        <v>22013</v>
      </c>
      <c r="T66" s="78">
        <v>45694</v>
      </c>
      <c r="U66" s="78">
        <v>23464</v>
      </c>
      <c r="V66" s="78">
        <v>22230</v>
      </c>
      <c r="W66" s="78">
        <v>263578</v>
      </c>
      <c r="X66" s="78">
        <v>134822</v>
      </c>
      <c r="Y66" s="78">
        <v>128756</v>
      </c>
      <c r="Z66" s="79">
        <v>12102</v>
      </c>
      <c r="AA66" s="79">
        <v>1459</v>
      </c>
      <c r="AB66" s="79">
        <v>1497</v>
      </c>
      <c r="AC66" s="79">
        <v>1494</v>
      </c>
      <c r="AD66" s="79">
        <v>1546</v>
      </c>
      <c r="AE66" s="79">
        <v>1545</v>
      </c>
      <c r="AF66" s="79">
        <v>1559</v>
      </c>
      <c r="AG66" s="79">
        <v>9100</v>
      </c>
      <c r="AH66" s="79">
        <v>53</v>
      </c>
      <c r="AI66" s="79">
        <v>2949</v>
      </c>
      <c r="AJ66" s="37"/>
      <c r="AK66" s="37"/>
    </row>
    <row r="67" spans="1:37" s="8" customFormat="1" ht="15.75" customHeight="1" x14ac:dyDescent="0.15">
      <c r="A67" s="46" t="s">
        <v>138</v>
      </c>
      <c r="B67" s="7"/>
      <c r="C67" s="78">
        <f>SUM(D67:E67)</f>
        <v>378</v>
      </c>
      <c r="D67" s="85">
        <v>150</v>
      </c>
      <c r="E67" s="85">
        <v>228</v>
      </c>
      <c r="F67" s="78">
        <f>SUM(G67:H67)</f>
        <v>396</v>
      </c>
      <c r="G67" s="85">
        <v>166</v>
      </c>
      <c r="H67" s="85">
        <v>230</v>
      </c>
      <c r="I67" s="78">
        <f>SUM(J67:K67)</f>
        <v>395</v>
      </c>
      <c r="J67" s="85">
        <v>177</v>
      </c>
      <c r="K67" s="85">
        <v>218</v>
      </c>
      <c r="L67" s="78">
        <v>402</v>
      </c>
      <c r="M67" s="85">
        <v>141</v>
      </c>
      <c r="N67" s="85">
        <v>261</v>
      </c>
      <c r="O67" s="78">
        <v>393</v>
      </c>
      <c r="P67" s="85">
        <v>159</v>
      </c>
      <c r="Q67" s="85"/>
      <c r="R67" s="82"/>
      <c r="S67" s="82">
        <v>234</v>
      </c>
      <c r="T67" s="78">
        <v>375</v>
      </c>
      <c r="U67" s="85">
        <v>144</v>
      </c>
      <c r="V67" s="85">
        <v>231</v>
      </c>
      <c r="W67" s="78">
        <v>2339</v>
      </c>
      <c r="X67" s="78">
        <v>937</v>
      </c>
      <c r="Y67" s="78">
        <v>1402</v>
      </c>
      <c r="Z67" s="78">
        <v>92</v>
      </c>
      <c r="AA67" s="79">
        <v>15</v>
      </c>
      <c r="AB67" s="79">
        <v>16</v>
      </c>
      <c r="AC67" s="79">
        <v>15</v>
      </c>
      <c r="AD67" s="80">
        <v>15</v>
      </c>
      <c r="AE67" s="79">
        <v>15</v>
      </c>
      <c r="AF67" s="84">
        <v>15</v>
      </c>
      <c r="AG67" s="79">
        <v>91</v>
      </c>
      <c r="AH67" s="81">
        <v>1</v>
      </c>
      <c r="AI67" s="82">
        <v>0</v>
      </c>
      <c r="AJ67" s="37"/>
      <c r="AK67" s="37"/>
    </row>
    <row r="68" spans="1:37" s="8" customFormat="1" ht="15.75" customHeight="1" x14ac:dyDescent="0.15">
      <c r="A68" s="46" t="s">
        <v>139</v>
      </c>
      <c r="B68" s="7"/>
      <c r="C68" s="78">
        <f>SUM(D68:E68)</f>
        <v>212</v>
      </c>
      <c r="D68" s="85">
        <v>109</v>
      </c>
      <c r="E68" s="85">
        <v>103</v>
      </c>
      <c r="F68" s="78">
        <f>SUM(G68:H68)</f>
        <v>211</v>
      </c>
      <c r="G68" s="85">
        <v>109</v>
      </c>
      <c r="H68" s="85">
        <v>102</v>
      </c>
      <c r="I68" s="78">
        <f>SUM(J68:K68)</f>
        <v>215</v>
      </c>
      <c r="J68" s="85">
        <v>107</v>
      </c>
      <c r="K68" s="85">
        <v>108</v>
      </c>
      <c r="L68" s="78">
        <v>212</v>
      </c>
      <c r="M68" s="85">
        <v>108</v>
      </c>
      <c r="N68" s="85">
        <v>104</v>
      </c>
      <c r="O68" s="78">
        <v>218</v>
      </c>
      <c r="P68" s="85">
        <v>107</v>
      </c>
      <c r="Q68" s="85"/>
      <c r="R68" s="82"/>
      <c r="S68" s="82">
        <v>111</v>
      </c>
      <c r="T68" s="78">
        <v>213</v>
      </c>
      <c r="U68" s="85">
        <v>107</v>
      </c>
      <c r="V68" s="85">
        <v>106</v>
      </c>
      <c r="W68" s="78">
        <v>1281</v>
      </c>
      <c r="X68" s="78">
        <v>647</v>
      </c>
      <c r="Y68" s="78">
        <v>634</v>
      </c>
      <c r="Z68" s="78">
        <v>44</v>
      </c>
      <c r="AA68" s="79">
        <v>6</v>
      </c>
      <c r="AB68" s="79">
        <v>6</v>
      </c>
      <c r="AC68" s="79">
        <v>6</v>
      </c>
      <c r="AD68" s="80">
        <v>7</v>
      </c>
      <c r="AE68" s="79">
        <v>7</v>
      </c>
      <c r="AF68" s="84">
        <v>7</v>
      </c>
      <c r="AG68" s="80">
        <v>39</v>
      </c>
      <c r="AH68" s="81">
        <v>0</v>
      </c>
      <c r="AI68" s="82">
        <v>5</v>
      </c>
      <c r="AJ68" s="37"/>
      <c r="AK68" s="37"/>
    </row>
    <row r="69" spans="1:37" s="8" customFormat="1" ht="15.75" customHeight="1" x14ac:dyDescent="0.15">
      <c r="A69" s="36"/>
      <c r="B69" s="37"/>
      <c r="C69" s="46"/>
      <c r="D69" s="36"/>
      <c r="E69" s="36"/>
      <c r="F69" s="46"/>
      <c r="G69" s="36"/>
      <c r="H69" s="36"/>
      <c r="I69" s="46"/>
      <c r="J69" s="36"/>
      <c r="K69" s="36"/>
      <c r="L69" s="46"/>
      <c r="M69" s="36"/>
      <c r="N69" s="36"/>
      <c r="O69" s="46"/>
      <c r="P69" s="36"/>
      <c r="Q69" s="36"/>
      <c r="R69" s="72"/>
      <c r="S69" s="72"/>
      <c r="T69" s="46"/>
      <c r="U69" s="36"/>
      <c r="V69" s="36"/>
      <c r="W69" s="36"/>
      <c r="X69" s="36"/>
      <c r="Y69" s="36"/>
      <c r="Z69" s="78"/>
      <c r="AA69" s="33"/>
      <c r="AB69" s="33"/>
      <c r="AC69" s="33"/>
      <c r="AD69" s="37"/>
      <c r="AE69" s="33"/>
      <c r="AF69" s="72"/>
      <c r="AG69" s="80"/>
      <c r="AH69" s="81"/>
      <c r="AI69" s="82"/>
      <c r="AJ69" s="37"/>
      <c r="AK69" s="37"/>
    </row>
    <row r="70" spans="1:37" s="8" customFormat="1" ht="15.75" customHeight="1" x14ac:dyDescent="0.15">
      <c r="A70" s="83" t="s">
        <v>140</v>
      </c>
      <c r="B70" s="86"/>
      <c r="C70" s="87">
        <f>SUM(C66:C68)</f>
        <v>41627</v>
      </c>
      <c r="D70" s="87">
        <f t="shared" ref="D70:J70" si="15">SUM(D66:D68)</f>
        <v>21165</v>
      </c>
      <c r="E70" s="87">
        <f t="shared" si="15"/>
        <v>20462</v>
      </c>
      <c r="F70" s="87">
        <f t="shared" si="15"/>
        <v>43400</v>
      </c>
      <c r="G70" s="87">
        <f t="shared" si="15"/>
        <v>21943</v>
      </c>
      <c r="H70" s="87">
        <f t="shared" si="15"/>
        <v>21457</v>
      </c>
      <c r="I70" s="87">
        <f t="shared" si="15"/>
        <v>44185</v>
      </c>
      <c r="J70" s="87">
        <f t="shared" si="15"/>
        <v>22733</v>
      </c>
      <c r="K70" s="87">
        <v>21452</v>
      </c>
      <c r="L70" s="87">
        <v>45694</v>
      </c>
      <c r="M70" s="87">
        <v>23198</v>
      </c>
      <c r="N70" s="87">
        <v>22496</v>
      </c>
      <c r="O70" s="87">
        <v>46010</v>
      </c>
      <c r="P70" s="87">
        <v>23652</v>
      </c>
      <c r="Q70" s="78"/>
      <c r="R70" s="84"/>
      <c r="S70" s="88">
        <v>22358</v>
      </c>
      <c r="T70" s="87">
        <v>46282</v>
      </c>
      <c r="U70" s="87">
        <v>23715</v>
      </c>
      <c r="V70" s="87">
        <v>22567</v>
      </c>
      <c r="W70" s="87">
        <v>267198</v>
      </c>
      <c r="X70" s="87">
        <v>136406</v>
      </c>
      <c r="Y70" s="87">
        <v>130792</v>
      </c>
      <c r="Z70" s="87">
        <v>12238</v>
      </c>
      <c r="AA70" s="89">
        <v>1480</v>
      </c>
      <c r="AB70" s="89">
        <v>1519</v>
      </c>
      <c r="AC70" s="89">
        <v>1515</v>
      </c>
      <c r="AD70" s="90">
        <v>1568</v>
      </c>
      <c r="AE70" s="89">
        <v>1567</v>
      </c>
      <c r="AF70" s="88">
        <v>1581</v>
      </c>
      <c r="AG70" s="90">
        <v>9230</v>
      </c>
      <c r="AH70" s="87">
        <v>54</v>
      </c>
      <c r="AI70" s="89">
        <v>2954</v>
      </c>
      <c r="AJ70" s="37"/>
      <c r="AK70" s="37"/>
    </row>
    <row r="71" spans="1:37" s="8" customFormat="1" ht="15.75" customHeight="1" x14ac:dyDescent="0.15">
      <c r="B71" s="37"/>
      <c r="C71" s="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</row>
    <row r="72" spans="1:37" s="37" customFormat="1" ht="15.75" hidden="1" customHeight="1" x14ac:dyDescent="0.15">
      <c r="A72" s="7" t="s">
        <v>141</v>
      </c>
      <c r="B72" s="7"/>
    </row>
    <row r="73" spans="1:37" s="37" customFormat="1" ht="15.75" hidden="1" customHeight="1" x14ac:dyDescent="0.15">
      <c r="A73" s="37" t="s">
        <v>142</v>
      </c>
      <c r="C73" s="25">
        <f t="shared" ref="C73:C78" si="16">SUM(D73:E73)</f>
        <v>0</v>
      </c>
      <c r="D73" s="91"/>
      <c r="E73" s="91"/>
      <c r="F73" s="25">
        <f t="shared" ref="F73:F78" si="17">SUM(G73:H73)</f>
        <v>0</v>
      </c>
      <c r="G73" s="91"/>
      <c r="H73" s="91"/>
      <c r="I73" s="25">
        <f t="shared" ref="I73:I78" si="18">SUM(J73:K73)</f>
        <v>0</v>
      </c>
      <c r="J73" s="91"/>
      <c r="K73" s="91"/>
      <c r="L73" s="25">
        <f t="shared" ref="L73:L78" si="19">SUM(M73:N73)</f>
        <v>0</v>
      </c>
      <c r="M73" s="91"/>
      <c r="N73" s="91"/>
      <c r="O73" s="25">
        <f t="shared" ref="O73:O78" si="20">SUM(P73:S73)</f>
        <v>0</v>
      </c>
      <c r="P73" s="91"/>
      <c r="Q73" s="91"/>
      <c r="R73" s="91"/>
      <c r="S73" s="91"/>
      <c r="T73" s="25">
        <f t="shared" ref="T73:T78" si="21">SUM(U73:V73)</f>
        <v>0</v>
      </c>
      <c r="U73" s="91"/>
      <c r="V73" s="91"/>
      <c r="W73" s="25">
        <f t="shared" ref="W73:X78" si="22">C73+F73+I73+L73+O73+T73</f>
        <v>0</v>
      </c>
      <c r="X73" s="25">
        <f t="shared" si="22"/>
        <v>0</v>
      </c>
      <c r="Y73" s="25">
        <f t="shared" ref="Y73:Y78" si="23">E73+H73+K73+N73+S73+V73</f>
        <v>0</v>
      </c>
      <c r="Z73" s="25">
        <f t="shared" ref="Z73:Z78" si="24">AG73+AH73+AI73</f>
        <v>0</v>
      </c>
      <c r="AA73" s="91"/>
      <c r="AB73" s="91"/>
      <c r="AG73" s="80">
        <f t="shared" ref="AG73:AG78" si="25">SUM(AA73:AF73)</f>
        <v>0</v>
      </c>
      <c r="AK73" s="37" t="s">
        <v>143</v>
      </c>
    </row>
    <row r="74" spans="1:37" s="37" customFormat="1" ht="15.75" hidden="1" customHeight="1" x14ac:dyDescent="0.15">
      <c r="A74" s="7" t="s">
        <v>144</v>
      </c>
      <c r="B74" s="7"/>
      <c r="C74" s="25">
        <f t="shared" si="16"/>
        <v>0</v>
      </c>
      <c r="D74" s="25"/>
      <c r="E74" s="25"/>
      <c r="F74" s="25">
        <f t="shared" si="17"/>
        <v>0</v>
      </c>
      <c r="G74" s="25"/>
      <c r="H74" s="25"/>
      <c r="I74" s="25">
        <f t="shared" si="18"/>
        <v>0</v>
      </c>
      <c r="J74" s="25"/>
      <c r="K74" s="25"/>
      <c r="L74" s="25">
        <f t="shared" si="19"/>
        <v>0</v>
      </c>
      <c r="M74" s="91"/>
      <c r="N74" s="25"/>
      <c r="O74" s="25">
        <f t="shared" si="20"/>
        <v>0</v>
      </c>
      <c r="P74" s="91"/>
      <c r="Q74" s="91"/>
      <c r="R74" s="91"/>
      <c r="S74" s="91"/>
      <c r="T74" s="25">
        <f t="shared" si="21"/>
        <v>0</v>
      </c>
      <c r="U74" s="91"/>
      <c r="V74" s="91"/>
      <c r="W74" s="25">
        <f t="shared" si="22"/>
        <v>0</v>
      </c>
      <c r="X74" s="25">
        <f t="shared" si="22"/>
        <v>0</v>
      </c>
      <c r="Y74" s="25">
        <f t="shared" si="23"/>
        <v>0</v>
      </c>
      <c r="Z74" s="25">
        <f t="shared" si="24"/>
        <v>0</v>
      </c>
      <c r="AA74" s="91"/>
      <c r="AB74" s="91"/>
      <c r="AG74" s="80">
        <f t="shared" si="25"/>
        <v>0</v>
      </c>
      <c r="AK74" s="37" t="s">
        <v>145</v>
      </c>
    </row>
    <row r="75" spans="1:37" s="37" customFormat="1" ht="15.75" hidden="1" customHeight="1" x14ac:dyDescent="0.15">
      <c r="A75" s="37" t="s">
        <v>146</v>
      </c>
      <c r="C75" s="25">
        <f t="shared" si="16"/>
        <v>0</v>
      </c>
      <c r="D75" s="25"/>
      <c r="E75" s="91"/>
      <c r="F75" s="25">
        <f t="shared" si="17"/>
        <v>0</v>
      </c>
      <c r="G75" s="25"/>
      <c r="H75" s="25"/>
      <c r="I75" s="25">
        <f t="shared" si="18"/>
        <v>0</v>
      </c>
      <c r="J75" s="25"/>
      <c r="K75" s="25"/>
      <c r="L75" s="25">
        <f t="shared" si="19"/>
        <v>0</v>
      </c>
      <c r="M75" s="91"/>
      <c r="N75" s="91"/>
      <c r="O75" s="25">
        <f t="shared" si="20"/>
        <v>0</v>
      </c>
      <c r="P75" s="91"/>
      <c r="Q75" s="91"/>
      <c r="R75" s="91"/>
      <c r="S75" s="91"/>
      <c r="T75" s="25">
        <f t="shared" si="21"/>
        <v>0</v>
      </c>
      <c r="U75" s="91"/>
      <c r="V75" s="91"/>
      <c r="W75" s="25">
        <f t="shared" si="22"/>
        <v>0</v>
      </c>
      <c r="X75" s="25">
        <f t="shared" si="22"/>
        <v>0</v>
      </c>
      <c r="Y75" s="25">
        <f t="shared" si="23"/>
        <v>0</v>
      </c>
      <c r="Z75" s="25">
        <f t="shared" si="24"/>
        <v>0</v>
      </c>
      <c r="AA75" s="91"/>
      <c r="AB75" s="91"/>
      <c r="AG75" s="80">
        <f t="shared" si="25"/>
        <v>0</v>
      </c>
    </row>
    <row r="76" spans="1:37" s="37" customFormat="1" ht="15.75" hidden="1" customHeight="1" x14ac:dyDescent="0.15">
      <c r="A76" s="37" t="s">
        <v>147</v>
      </c>
      <c r="C76" s="25">
        <f t="shared" si="16"/>
        <v>0</v>
      </c>
      <c r="D76" s="25"/>
      <c r="E76" s="91"/>
      <c r="F76" s="25">
        <f t="shared" si="17"/>
        <v>0</v>
      </c>
      <c r="G76" s="25"/>
      <c r="H76" s="25"/>
      <c r="I76" s="25">
        <f t="shared" si="18"/>
        <v>0</v>
      </c>
      <c r="J76" s="25"/>
      <c r="K76" s="25"/>
      <c r="L76" s="25">
        <f t="shared" si="19"/>
        <v>0</v>
      </c>
      <c r="M76" s="91"/>
      <c r="N76" s="91"/>
      <c r="O76" s="25">
        <f t="shared" si="20"/>
        <v>0</v>
      </c>
      <c r="P76" s="91"/>
      <c r="Q76" s="91"/>
      <c r="R76" s="91"/>
      <c r="S76" s="91"/>
      <c r="T76" s="25">
        <f t="shared" si="21"/>
        <v>0</v>
      </c>
      <c r="U76" s="91"/>
      <c r="V76" s="91"/>
      <c r="W76" s="25">
        <f t="shared" si="22"/>
        <v>0</v>
      </c>
      <c r="X76" s="25">
        <f t="shared" si="22"/>
        <v>0</v>
      </c>
      <c r="Y76" s="25">
        <f t="shared" si="23"/>
        <v>0</v>
      </c>
      <c r="Z76" s="25">
        <f t="shared" si="24"/>
        <v>0</v>
      </c>
      <c r="AA76" s="91"/>
      <c r="AB76" s="91"/>
      <c r="AG76" s="80">
        <f t="shared" si="25"/>
        <v>0</v>
      </c>
    </row>
    <row r="77" spans="1:37" s="37" customFormat="1" ht="15.75" hidden="1" customHeight="1" x14ac:dyDescent="0.15">
      <c r="A77" s="37" t="s">
        <v>148</v>
      </c>
      <c r="C77" s="25">
        <f t="shared" si="16"/>
        <v>0</v>
      </c>
      <c r="D77" s="25"/>
      <c r="E77" s="91"/>
      <c r="F77" s="25">
        <f t="shared" si="17"/>
        <v>0</v>
      </c>
      <c r="G77" s="25"/>
      <c r="H77" s="25"/>
      <c r="I77" s="25">
        <f t="shared" si="18"/>
        <v>0</v>
      </c>
      <c r="J77" s="25"/>
      <c r="K77" s="25"/>
      <c r="L77" s="25">
        <f t="shared" si="19"/>
        <v>0</v>
      </c>
      <c r="M77" s="91"/>
      <c r="N77" s="91"/>
      <c r="O77" s="25">
        <f t="shared" si="20"/>
        <v>0</v>
      </c>
      <c r="P77" s="91"/>
      <c r="Q77" s="91"/>
      <c r="R77" s="91"/>
      <c r="S77" s="91"/>
      <c r="T77" s="25">
        <f t="shared" si="21"/>
        <v>0</v>
      </c>
      <c r="U77" s="91"/>
      <c r="V77" s="91"/>
      <c r="W77" s="25">
        <f t="shared" si="22"/>
        <v>0</v>
      </c>
      <c r="X77" s="25">
        <f t="shared" si="22"/>
        <v>0</v>
      </c>
      <c r="Y77" s="25">
        <f t="shared" si="23"/>
        <v>0</v>
      </c>
      <c r="Z77" s="25">
        <f t="shared" si="24"/>
        <v>0</v>
      </c>
      <c r="AA77" s="91"/>
      <c r="AB77" s="91"/>
      <c r="AG77" s="80">
        <f t="shared" si="25"/>
        <v>0</v>
      </c>
    </row>
    <row r="78" spans="1:37" s="37" customFormat="1" ht="15.75" hidden="1" customHeight="1" x14ac:dyDescent="0.15">
      <c r="A78" s="37" t="s">
        <v>149</v>
      </c>
      <c r="C78" s="25">
        <f t="shared" si="16"/>
        <v>0</v>
      </c>
      <c r="D78" s="25"/>
      <c r="E78" s="91"/>
      <c r="F78" s="25">
        <f t="shared" si="17"/>
        <v>0</v>
      </c>
      <c r="G78" s="25"/>
      <c r="H78" s="25"/>
      <c r="I78" s="25">
        <f t="shared" si="18"/>
        <v>0</v>
      </c>
      <c r="J78" s="25"/>
      <c r="K78" s="25"/>
      <c r="L78" s="25">
        <f t="shared" si="19"/>
        <v>0</v>
      </c>
      <c r="M78" s="91"/>
      <c r="N78" s="91"/>
      <c r="O78" s="25">
        <f t="shared" si="20"/>
        <v>0</v>
      </c>
      <c r="P78" s="91"/>
      <c r="Q78" s="91"/>
      <c r="R78" s="91"/>
      <c r="S78" s="91"/>
      <c r="T78" s="25">
        <f t="shared" si="21"/>
        <v>0</v>
      </c>
      <c r="U78" s="91"/>
      <c r="V78" s="91"/>
      <c r="W78" s="25">
        <f t="shared" si="22"/>
        <v>0</v>
      </c>
      <c r="X78" s="25">
        <f t="shared" si="22"/>
        <v>0</v>
      </c>
      <c r="Y78" s="25">
        <f t="shared" si="23"/>
        <v>0</v>
      </c>
      <c r="Z78" s="25">
        <f t="shared" si="24"/>
        <v>0</v>
      </c>
      <c r="AA78" s="91"/>
      <c r="AB78" s="91"/>
      <c r="AG78" s="80">
        <f t="shared" si="25"/>
        <v>0</v>
      </c>
    </row>
    <row r="79" spans="1:37" s="37" customFormat="1" ht="15.75" hidden="1" customHeight="1" x14ac:dyDescent="0.15">
      <c r="C79" s="25"/>
      <c r="D79" s="25"/>
      <c r="E79" s="91"/>
      <c r="F79" s="25"/>
      <c r="G79" s="25"/>
      <c r="H79" s="25"/>
      <c r="I79" s="25"/>
      <c r="J79" s="25"/>
      <c r="K79" s="25"/>
      <c r="L79" s="25"/>
      <c r="M79" s="91"/>
      <c r="N79" s="91"/>
      <c r="O79" s="25"/>
      <c r="P79" s="91"/>
      <c r="Q79" s="91"/>
      <c r="R79" s="91"/>
      <c r="S79" s="91"/>
      <c r="T79" s="25"/>
      <c r="U79" s="91"/>
      <c r="V79" s="91"/>
      <c r="W79" s="25"/>
      <c r="X79" s="25"/>
      <c r="Y79" s="25"/>
      <c r="Z79" s="25"/>
      <c r="AA79" s="91"/>
      <c r="AB79" s="91"/>
      <c r="AG79" s="80"/>
    </row>
    <row r="80" spans="1:37" s="37" customFormat="1" ht="15.75" hidden="1" customHeight="1" x14ac:dyDescent="0.15">
      <c r="A80" s="91" t="s">
        <v>150</v>
      </c>
      <c r="B80" s="91"/>
      <c r="C80" s="25">
        <f>SUM(C73:C79)</f>
        <v>0</v>
      </c>
      <c r="D80" s="25">
        <f>SUM(D73:D79)</f>
        <v>0</v>
      </c>
      <c r="E80" s="25">
        <f>SUM(E73:E79)</f>
        <v>0</v>
      </c>
      <c r="F80" s="25">
        <f>SUM(F73:F79)</f>
        <v>0</v>
      </c>
      <c r="G80" s="25">
        <f t="shared" ref="G80:W80" si="26">SUM(G73:G79)</f>
        <v>0</v>
      </c>
      <c r="H80" s="25">
        <f t="shared" si="26"/>
        <v>0</v>
      </c>
      <c r="I80" s="25">
        <f t="shared" si="26"/>
        <v>0</v>
      </c>
      <c r="J80" s="25">
        <f t="shared" si="26"/>
        <v>0</v>
      </c>
      <c r="K80" s="25">
        <f t="shared" si="26"/>
        <v>0</v>
      </c>
      <c r="L80" s="25">
        <f t="shared" si="26"/>
        <v>0</v>
      </c>
      <c r="M80" s="25">
        <f t="shared" si="26"/>
        <v>0</v>
      </c>
      <c r="N80" s="25">
        <f t="shared" si="26"/>
        <v>0</v>
      </c>
      <c r="O80" s="25">
        <f t="shared" si="26"/>
        <v>0</v>
      </c>
      <c r="P80" s="25">
        <f t="shared" si="26"/>
        <v>0</v>
      </c>
      <c r="Q80" s="25"/>
      <c r="R80" s="25"/>
      <c r="S80" s="25">
        <f t="shared" si="26"/>
        <v>0</v>
      </c>
      <c r="T80" s="25">
        <f t="shared" si="26"/>
        <v>0</v>
      </c>
      <c r="U80" s="25">
        <f t="shared" si="26"/>
        <v>0</v>
      </c>
      <c r="V80" s="25">
        <f t="shared" si="26"/>
        <v>0</v>
      </c>
      <c r="W80" s="25">
        <f t="shared" si="26"/>
        <v>0</v>
      </c>
      <c r="X80" s="25">
        <f>SUM(X73:X78)</f>
        <v>0</v>
      </c>
      <c r="Y80" s="25">
        <f>SUM(Y73:Y78)</f>
        <v>0</v>
      </c>
      <c r="Z80" s="25">
        <f t="shared" ref="Z80:AH80" si="27">SUM(Z73:Z78)</f>
        <v>0</v>
      </c>
      <c r="AA80" s="25">
        <f t="shared" si="27"/>
        <v>0</v>
      </c>
      <c r="AB80" s="25">
        <f t="shared" si="27"/>
        <v>0</v>
      </c>
      <c r="AC80" s="25">
        <f t="shared" si="27"/>
        <v>0</v>
      </c>
      <c r="AD80" s="25">
        <f t="shared" si="27"/>
        <v>0</v>
      </c>
      <c r="AE80" s="25">
        <f t="shared" si="27"/>
        <v>0</v>
      </c>
      <c r="AF80" s="25">
        <f t="shared" si="27"/>
        <v>0</v>
      </c>
      <c r="AG80" s="25">
        <f t="shared" si="27"/>
        <v>0</v>
      </c>
      <c r="AH80" s="25">
        <f t="shared" si="27"/>
        <v>0</v>
      </c>
      <c r="AI80" s="25">
        <f>SUM(AI73:AI78)</f>
        <v>0</v>
      </c>
    </row>
    <row r="81" spans="2:37" s="8" customFormat="1" ht="15.75" customHeight="1" x14ac:dyDescent="0.15">
      <c r="B81" s="37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</row>
    <row r="82" spans="2:37" s="8" customFormat="1" ht="15.75" customHeight="1" x14ac:dyDescent="0.15"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</row>
    <row r="83" spans="2:37" s="8" customFormat="1" ht="15.75" customHeight="1" x14ac:dyDescent="0.15"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</row>
    <row r="84" spans="2:37" s="8" customFormat="1" ht="15.75" customHeight="1" x14ac:dyDescent="0.15"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</row>
    <row r="85" spans="2:37" s="8" customFormat="1" ht="18.75" customHeight="1" x14ac:dyDescent="0.15"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</row>
    <row r="86" spans="2:37" s="8" customFormat="1" ht="18.75" customHeight="1" x14ac:dyDescent="0.15"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</row>
    <row r="87" spans="2:37" s="8" customFormat="1" ht="18.75" customHeight="1" x14ac:dyDescent="0.15"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</row>
    <row r="88" spans="2:37" s="8" customFormat="1" ht="18.75" customHeight="1" x14ac:dyDescent="0.15"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</row>
    <row r="89" spans="2:37" s="8" customFormat="1" ht="18.75" customHeight="1" x14ac:dyDescent="0.15"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</row>
    <row r="90" spans="2:37" s="8" customFormat="1" ht="18.75" customHeight="1" x14ac:dyDescent="0.15"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</row>
    <row r="91" spans="2:37" s="8" customFormat="1" ht="20.25" customHeight="1" x14ac:dyDescent="0.15"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</row>
    <row r="92" spans="2:37" s="8" customFormat="1" ht="20.25" customHeight="1" x14ac:dyDescent="0.15"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</row>
    <row r="93" spans="2:37" s="8" customFormat="1" ht="20.25" customHeight="1" x14ac:dyDescent="0.15"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</row>
    <row r="94" spans="2:37" s="8" customFormat="1" ht="20.25" customHeight="1" x14ac:dyDescent="0.15"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</row>
    <row r="95" spans="2:37" s="8" customFormat="1" ht="20.25" customHeight="1" x14ac:dyDescent="0.15"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</row>
    <row r="96" spans="2:37" s="8" customFormat="1" ht="20.25" customHeight="1" x14ac:dyDescent="0.15"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</row>
    <row r="97" spans="2:37" s="8" customFormat="1" ht="20.25" customHeight="1" x14ac:dyDescent="0.15"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</row>
    <row r="98" spans="2:37" s="8" customFormat="1" ht="20.25" customHeight="1" x14ac:dyDescent="0.15"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</row>
    <row r="99" spans="2:37" s="8" customFormat="1" ht="20.25" customHeight="1" x14ac:dyDescent="0.15"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</row>
    <row r="100" spans="2:37" s="8" customFormat="1" ht="20.25" customHeight="1" x14ac:dyDescent="0.15"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</row>
    <row r="101" spans="2:37" s="8" customFormat="1" ht="20.25" customHeight="1" x14ac:dyDescent="0.15"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</row>
    <row r="102" spans="2:37" s="8" customFormat="1" ht="20.25" customHeight="1" x14ac:dyDescent="0.15"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</row>
    <row r="103" spans="2:37" s="8" customFormat="1" ht="20.25" customHeight="1" x14ac:dyDescent="0.15"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</row>
    <row r="104" spans="2:37" s="8" customFormat="1" ht="20.25" customHeight="1" x14ac:dyDescent="0.15"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</row>
    <row r="105" spans="2:37" s="8" customFormat="1" ht="20.25" customHeight="1" x14ac:dyDescent="0.15"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</row>
    <row r="106" spans="2:37" s="8" customFormat="1" ht="20.25" customHeight="1" x14ac:dyDescent="0.15"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</row>
    <row r="107" spans="2:37" s="8" customFormat="1" ht="20.25" customHeight="1" x14ac:dyDescent="0.15"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</row>
    <row r="108" spans="2:37" s="8" customFormat="1" ht="20.25" customHeight="1" x14ac:dyDescent="0.15"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</row>
    <row r="109" spans="2:37" s="8" customFormat="1" ht="20.25" customHeight="1" x14ac:dyDescent="0.15"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</row>
    <row r="110" spans="2:37" s="8" customFormat="1" ht="20.25" customHeight="1" x14ac:dyDescent="0.15"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</row>
    <row r="111" spans="2:37" s="8" customFormat="1" ht="20.25" customHeight="1" x14ac:dyDescent="0.15"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</row>
    <row r="112" spans="2:37" s="8" customFormat="1" ht="20.25" customHeight="1" x14ac:dyDescent="0.15"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</row>
    <row r="113" spans="2:37" s="8" customFormat="1" ht="20.25" customHeight="1" x14ac:dyDescent="0.15"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</row>
    <row r="114" spans="2:37" s="8" customFormat="1" ht="20.25" customHeight="1" x14ac:dyDescent="0.15"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</row>
    <row r="115" spans="2:37" s="8" customFormat="1" ht="20.25" customHeight="1" x14ac:dyDescent="0.15"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</row>
    <row r="116" spans="2:37" s="8" customFormat="1" ht="20.25" customHeight="1" x14ac:dyDescent="0.15"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</row>
    <row r="117" spans="2:37" s="8" customFormat="1" ht="20.25" customHeight="1" x14ac:dyDescent="0.15"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</row>
    <row r="118" spans="2:37" s="8" customFormat="1" ht="20.25" customHeight="1" x14ac:dyDescent="0.15"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</row>
    <row r="119" spans="2:37" s="8" customFormat="1" ht="20.25" customHeight="1" x14ac:dyDescent="0.15"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</row>
    <row r="120" spans="2:37" s="8" customFormat="1" ht="20.25" customHeight="1" x14ac:dyDescent="0.15"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</row>
    <row r="121" spans="2:37" s="8" customFormat="1" ht="20.25" customHeight="1" x14ac:dyDescent="0.15"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</row>
    <row r="122" spans="2:37" s="8" customFormat="1" ht="20.25" customHeight="1" x14ac:dyDescent="0.15"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</row>
    <row r="123" spans="2:37" s="8" customFormat="1" ht="20.25" customHeight="1" x14ac:dyDescent="0.15"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</row>
    <row r="124" spans="2:37" s="8" customFormat="1" ht="20.25" customHeight="1" x14ac:dyDescent="0.15">
      <c r="B124" s="37"/>
      <c r="P124" s="37"/>
      <c r="Q124" s="37"/>
      <c r="R124" s="37"/>
    </row>
    <row r="125" spans="2:37" s="8" customFormat="1" ht="20.25" customHeight="1" x14ac:dyDescent="0.15">
      <c r="B125" s="37"/>
      <c r="P125" s="37"/>
      <c r="Q125" s="37"/>
      <c r="R125" s="37"/>
    </row>
    <row r="126" spans="2:37" s="8" customFormat="1" ht="20.25" customHeight="1" x14ac:dyDescent="0.15">
      <c r="B126" s="37"/>
      <c r="P126" s="37"/>
      <c r="Q126" s="37"/>
      <c r="R126" s="37"/>
    </row>
    <row r="127" spans="2:37" s="8" customFormat="1" ht="20.25" customHeight="1" x14ac:dyDescent="0.15">
      <c r="B127" s="37"/>
      <c r="P127" s="37"/>
      <c r="Q127" s="37"/>
      <c r="R127" s="37"/>
    </row>
    <row r="128" spans="2:37" s="8" customFormat="1" ht="20.25" customHeight="1" x14ac:dyDescent="0.15">
      <c r="B128" s="37"/>
      <c r="P128" s="37"/>
      <c r="Q128" s="37"/>
      <c r="R128" s="37"/>
    </row>
    <row r="129" spans="2:18" s="8" customFormat="1" ht="20.25" customHeight="1" x14ac:dyDescent="0.15">
      <c r="B129" s="37"/>
      <c r="P129" s="37"/>
      <c r="Q129" s="37"/>
      <c r="R129" s="37"/>
    </row>
    <row r="130" spans="2:18" s="8" customFormat="1" ht="20.25" customHeight="1" x14ac:dyDescent="0.15">
      <c r="B130" s="37"/>
      <c r="P130" s="37"/>
      <c r="Q130" s="37"/>
      <c r="R130" s="37"/>
    </row>
    <row r="131" spans="2:18" s="8" customFormat="1" ht="20.25" customHeight="1" x14ac:dyDescent="0.15">
      <c r="B131" s="37"/>
      <c r="P131" s="37"/>
      <c r="Q131" s="37"/>
      <c r="R131" s="37"/>
    </row>
    <row r="132" spans="2:18" s="8" customFormat="1" ht="20.25" customHeight="1" x14ac:dyDescent="0.15">
      <c r="B132" s="37"/>
      <c r="P132" s="37"/>
      <c r="Q132" s="37"/>
      <c r="R132" s="37"/>
    </row>
    <row r="133" spans="2:18" s="8" customFormat="1" ht="20.25" customHeight="1" x14ac:dyDescent="0.15">
      <c r="B133" s="37"/>
      <c r="P133" s="37"/>
      <c r="Q133" s="37"/>
      <c r="R133" s="37"/>
    </row>
    <row r="134" spans="2:18" s="8" customFormat="1" ht="14.25" x14ac:dyDescent="0.15">
      <c r="B134" s="37"/>
      <c r="P134" s="37"/>
      <c r="Q134" s="37"/>
      <c r="R134" s="37"/>
    </row>
    <row r="135" spans="2:18" s="8" customFormat="1" ht="14.25" x14ac:dyDescent="0.15">
      <c r="B135" s="37"/>
      <c r="P135" s="37"/>
      <c r="Q135" s="37"/>
      <c r="R135" s="37"/>
    </row>
    <row r="136" spans="2:18" s="8" customFormat="1" ht="14.25" x14ac:dyDescent="0.15">
      <c r="B136" s="37"/>
      <c r="P136" s="37"/>
      <c r="Q136" s="37"/>
      <c r="R136" s="37"/>
    </row>
    <row r="137" spans="2:18" s="8" customFormat="1" ht="14.25" x14ac:dyDescent="0.15">
      <c r="B137" s="37"/>
      <c r="P137" s="37"/>
      <c r="Q137" s="37"/>
      <c r="R137" s="37"/>
    </row>
    <row r="138" spans="2:18" s="8" customFormat="1" ht="14.25" x14ac:dyDescent="0.15">
      <c r="B138" s="37"/>
      <c r="P138" s="37"/>
      <c r="Q138" s="37"/>
      <c r="R138" s="37"/>
    </row>
    <row r="139" spans="2:18" s="8" customFormat="1" ht="14.25" x14ac:dyDescent="0.15">
      <c r="B139" s="37"/>
      <c r="P139" s="37"/>
      <c r="Q139" s="37"/>
      <c r="R139" s="37"/>
    </row>
    <row r="140" spans="2:18" s="8" customFormat="1" ht="14.25" x14ac:dyDescent="0.15">
      <c r="B140" s="37"/>
      <c r="P140" s="37"/>
      <c r="Q140" s="37"/>
      <c r="R140" s="37"/>
    </row>
    <row r="141" spans="2:18" s="8" customFormat="1" ht="14.25" x14ac:dyDescent="0.15">
      <c r="B141" s="37"/>
      <c r="P141" s="37"/>
      <c r="Q141" s="37"/>
      <c r="R141" s="37"/>
    </row>
    <row r="142" spans="2:18" s="8" customFormat="1" ht="14.25" x14ac:dyDescent="0.15">
      <c r="B142" s="37"/>
      <c r="P142" s="37"/>
      <c r="Q142" s="37"/>
      <c r="R142" s="37"/>
    </row>
    <row r="143" spans="2:18" s="8" customFormat="1" ht="14.25" x14ac:dyDescent="0.15">
      <c r="B143" s="37"/>
      <c r="P143" s="37"/>
      <c r="Q143" s="37"/>
      <c r="R143" s="37"/>
    </row>
    <row r="144" spans="2:18" s="8" customFormat="1" ht="14.25" x14ac:dyDescent="0.15">
      <c r="B144" s="37"/>
      <c r="P144" s="37"/>
      <c r="Q144" s="37"/>
      <c r="R144" s="37"/>
    </row>
    <row r="145" spans="2:18" s="8" customFormat="1" ht="14.25" x14ac:dyDescent="0.15">
      <c r="B145" s="37"/>
      <c r="P145" s="37"/>
      <c r="Q145" s="37"/>
      <c r="R145" s="37"/>
    </row>
    <row r="146" spans="2:18" s="8" customFormat="1" ht="14.25" x14ac:dyDescent="0.15">
      <c r="B146" s="37"/>
      <c r="P146" s="37"/>
      <c r="Q146" s="37"/>
      <c r="R146" s="37"/>
    </row>
    <row r="147" spans="2:18" s="8" customFormat="1" ht="14.25" x14ac:dyDescent="0.15">
      <c r="B147" s="37"/>
      <c r="P147" s="37"/>
      <c r="Q147" s="37"/>
      <c r="R147" s="37"/>
    </row>
    <row r="148" spans="2:18" s="8" customFormat="1" ht="14.25" x14ac:dyDescent="0.15">
      <c r="B148" s="37"/>
      <c r="P148" s="37"/>
      <c r="Q148" s="37"/>
      <c r="R148" s="37"/>
    </row>
    <row r="149" spans="2:18" s="8" customFormat="1" ht="14.25" x14ac:dyDescent="0.15">
      <c r="B149" s="37"/>
      <c r="P149" s="37"/>
      <c r="Q149" s="37"/>
      <c r="R149" s="37"/>
    </row>
    <row r="150" spans="2:18" s="8" customFormat="1" ht="14.25" x14ac:dyDescent="0.15">
      <c r="B150" s="37"/>
      <c r="P150" s="37"/>
      <c r="Q150" s="37"/>
      <c r="R150" s="37"/>
    </row>
    <row r="151" spans="2:18" s="8" customFormat="1" ht="14.25" x14ac:dyDescent="0.15">
      <c r="B151" s="37"/>
      <c r="P151" s="37"/>
      <c r="Q151" s="37"/>
      <c r="R151" s="37"/>
    </row>
    <row r="152" spans="2:18" s="8" customFormat="1" ht="14.25" x14ac:dyDescent="0.15">
      <c r="B152" s="37"/>
      <c r="P152" s="37"/>
      <c r="Q152" s="37"/>
      <c r="R152" s="37"/>
    </row>
    <row r="153" spans="2:18" s="8" customFormat="1" ht="14.25" x14ac:dyDescent="0.15">
      <c r="B153" s="37"/>
      <c r="P153" s="37"/>
      <c r="Q153" s="37"/>
      <c r="R153" s="37"/>
    </row>
    <row r="154" spans="2:18" s="8" customFormat="1" ht="14.25" x14ac:dyDescent="0.15">
      <c r="B154" s="37"/>
      <c r="P154" s="37"/>
      <c r="Q154" s="37"/>
      <c r="R154" s="37"/>
    </row>
    <row r="155" spans="2:18" s="8" customFormat="1" ht="14.25" x14ac:dyDescent="0.15">
      <c r="B155" s="37"/>
      <c r="P155" s="37"/>
      <c r="Q155" s="37"/>
      <c r="R155" s="37"/>
    </row>
    <row r="156" spans="2:18" s="8" customFormat="1" ht="14.25" x14ac:dyDescent="0.15">
      <c r="B156" s="37"/>
      <c r="P156" s="37"/>
      <c r="Q156" s="37"/>
      <c r="R156" s="37"/>
    </row>
    <row r="157" spans="2:18" s="8" customFormat="1" ht="14.25" x14ac:dyDescent="0.15">
      <c r="B157" s="37"/>
      <c r="P157" s="37"/>
      <c r="Q157" s="37"/>
      <c r="R157" s="37"/>
    </row>
    <row r="158" spans="2:18" s="8" customFormat="1" ht="14.25" x14ac:dyDescent="0.15">
      <c r="B158" s="37"/>
      <c r="P158" s="37"/>
      <c r="Q158" s="37"/>
      <c r="R158" s="37"/>
    </row>
    <row r="159" spans="2:18" s="8" customFormat="1" ht="14.25" x14ac:dyDescent="0.15">
      <c r="B159" s="37"/>
      <c r="P159" s="37"/>
      <c r="Q159" s="37"/>
      <c r="R159" s="37"/>
    </row>
    <row r="160" spans="2:18" s="8" customFormat="1" ht="14.25" x14ac:dyDescent="0.15">
      <c r="B160" s="37"/>
      <c r="P160" s="37"/>
      <c r="Q160" s="37"/>
      <c r="R160" s="37"/>
    </row>
    <row r="161" spans="2:18" s="8" customFormat="1" ht="14.25" x14ac:dyDescent="0.15">
      <c r="B161" s="37"/>
      <c r="P161" s="37"/>
      <c r="Q161" s="37"/>
      <c r="R161" s="37"/>
    </row>
    <row r="162" spans="2:18" s="8" customFormat="1" ht="14.25" x14ac:dyDescent="0.15">
      <c r="B162" s="37"/>
      <c r="P162" s="37"/>
      <c r="Q162" s="37"/>
      <c r="R162" s="37"/>
    </row>
    <row r="163" spans="2:18" s="8" customFormat="1" ht="14.25" x14ac:dyDescent="0.15">
      <c r="B163" s="37"/>
      <c r="P163" s="37"/>
      <c r="Q163" s="37"/>
      <c r="R163" s="37"/>
    </row>
    <row r="164" spans="2:18" s="8" customFormat="1" ht="14.25" x14ac:dyDescent="0.15">
      <c r="B164" s="37"/>
      <c r="P164" s="37"/>
      <c r="Q164" s="37"/>
      <c r="R164" s="37"/>
    </row>
    <row r="165" spans="2:18" s="8" customFormat="1" ht="14.25" x14ac:dyDescent="0.15">
      <c r="B165" s="37"/>
      <c r="P165" s="37"/>
      <c r="Q165" s="37"/>
      <c r="R165" s="37"/>
    </row>
    <row r="166" spans="2:18" s="8" customFormat="1" ht="14.25" x14ac:dyDescent="0.15">
      <c r="B166" s="37"/>
      <c r="P166" s="37"/>
      <c r="Q166" s="37"/>
      <c r="R166" s="37"/>
    </row>
    <row r="167" spans="2:18" s="8" customFormat="1" ht="14.25" x14ac:dyDescent="0.15">
      <c r="B167" s="37"/>
      <c r="P167" s="37"/>
      <c r="Q167" s="37"/>
      <c r="R167" s="37"/>
    </row>
    <row r="168" spans="2:18" s="8" customFormat="1" ht="14.25" x14ac:dyDescent="0.15">
      <c r="B168" s="37"/>
      <c r="P168" s="37"/>
      <c r="Q168" s="37"/>
      <c r="R168" s="37"/>
    </row>
    <row r="169" spans="2:18" s="8" customFormat="1" ht="14.25" x14ac:dyDescent="0.15">
      <c r="B169" s="37"/>
      <c r="P169" s="37"/>
      <c r="Q169" s="37"/>
      <c r="R169" s="37"/>
    </row>
    <row r="170" spans="2:18" s="8" customFormat="1" ht="14.25" x14ac:dyDescent="0.15">
      <c r="B170" s="37"/>
      <c r="P170" s="37"/>
      <c r="Q170" s="37"/>
      <c r="R170" s="37"/>
    </row>
    <row r="171" spans="2:18" s="8" customFormat="1" ht="14.25" x14ac:dyDescent="0.15">
      <c r="B171" s="37"/>
      <c r="P171" s="37"/>
      <c r="Q171" s="37"/>
      <c r="R171" s="37"/>
    </row>
    <row r="172" spans="2:18" x14ac:dyDescent="0.2">
      <c r="P172" s="92"/>
      <c r="Q172" s="92"/>
      <c r="R172" s="92"/>
    </row>
    <row r="173" spans="2:18" x14ac:dyDescent="0.2">
      <c r="P173" s="92"/>
      <c r="Q173" s="92"/>
      <c r="R173" s="92"/>
    </row>
    <row r="174" spans="2:18" x14ac:dyDescent="0.2">
      <c r="P174" s="92"/>
      <c r="Q174" s="92"/>
      <c r="R174" s="92"/>
    </row>
    <row r="175" spans="2:18" x14ac:dyDescent="0.2">
      <c r="P175" s="92"/>
      <c r="Q175" s="92"/>
      <c r="R175" s="92"/>
    </row>
    <row r="176" spans="2:18" x14ac:dyDescent="0.2">
      <c r="P176" s="92"/>
      <c r="Q176" s="92"/>
      <c r="R176" s="92"/>
    </row>
    <row r="177" spans="16:18" x14ac:dyDescent="0.2">
      <c r="P177" s="92"/>
      <c r="Q177" s="92"/>
      <c r="R177" s="92"/>
    </row>
    <row r="178" spans="16:18" x14ac:dyDescent="0.2">
      <c r="P178" s="92"/>
      <c r="Q178" s="92"/>
      <c r="R178" s="92"/>
    </row>
    <row r="179" spans="16:18" x14ac:dyDescent="0.2">
      <c r="P179" s="92"/>
      <c r="Q179" s="92"/>
      <c r="R179" s="92"/>
    </row>
    <row r="180" spans="16:18" x14ac:dyDescent="0.2">
      <c r="P180" s="92"/>
      <c r="Q180" s="92"/>
      <c r="R180" s="92"/>
    </row>
    <row r="181" spans="16:18" x14ac:dyDescent="0.2">
      <c r="P181" s="92"/>
      <c r="Q181" s="92"/>
      <c r="R181" s="92"/>
    </row>
    <row r="182" spans="16:18" x14ac:dyDescent="0.2">
      <c r="P182" s="92"/>
      <c r="Q182" s="92"/>
      <c r="R182" s="92"/>
    </row>
    <row r="183" spans="16:18" x14ac:dyDescent="0.2">
      <c r="P183" s="92"/>
      <c r="Q183" s="92"/>
      <c r="R183" s="92"/>
    </row>
    <row r="184" spans="16:18" x14ac:dyDescent="0.2">
      <c r="P184" s="92"/>
      <c r="Q184" s="92"/>
      <c r="R184" s="92"/>
    </row>
    <row r="185" spans="16:18" x14ac:dyDescent="0.2">
      <c r="P185" s="92"/>
      <c r="Q185" s="92"/>
      <c r="R185" s="92"/>
    </row>
    <row r="186" spans="16:18" x14ac:dyDescent="0.2">
      <c r="P186" s="92"/>
      <c r="Q186" s="92"/>
      <c r="R186" s="92"/>
    </row>
    <row r="187" spans="16:18" x14ac:dyDescent="0.2">
      <c r="P187" s="92"/>
      <c r="Q187" s="92"/>
      <c r="R187" s="92"/>
    </row>
    <row r="188" spans="16:18" x14ac:dyDescent="0.2">
      <c r="P188" s="92"/>
      <c r="Q188" s="92"/>
      <c r="R188" s="92"/>
    </row>
    <row r="189" spans="16:18" x14ac:dyDescent="0.2">
      <c r="P189" s="92"/>
      <c r="Q189" s="92"/>
      <c r="R189" s="92"/>
    </row>
    <row r="190" spans="16:18" x14ac:dyDescent="0.2">
      <c r="P190" s="92"/>
      <c r="Q190" s="92"/>
      <c r="R190" s="92"/>
    </row>
    <row r="191" spans="16:18" x14ac:dyDescent="0.2">
      <c r="P191" s="92"/>
      <c r="Q191" s="92"/>
      <c r="R191" s="92"/>
    </row>
    <row r="192" spans="16:18" x14ac:dyDescent="0.2">
      <c r="P192" s="92"/>
      <c r="Q192" s="92"/>
      <c r="R192" s="92"/>
    </row>
    <row r="193" spans="16:18" x14ac:dyDescent="0.2">
      <c r="P193" s="92"/>
      <c r="Q193" s="92"/>
      <c r="R193" s="92"/>
    </row>
    <row r="194" spans="16:18" x14ac:dyDescent="0.2">
      <c r="P194" s="92"/>
      <c r="Q194" s="92"/>
      <c r="R194" s="92"/>
    </row>
    <row r="195" spans="16:18" x14ac:dyDescent="0.2">
      <c r="P195" s="92"/>
      <c r="Q195" s="92"/>
      <c r="R195" s="92"/>
    </row>
    <row r="196" spans="16:18" x14ac:dyDescent="0.2">
      <c r="P196" s="92"/>
      <c r="Q196" s="92"/>
      <c r="R196" s="92"/>
    </row>
    <row r="197" spans="16:18" x14ac:dyDescent="0.2">
      <c r="P197" s="92"/>
      <c r="Q197" s="92"/>
      <c r="R197" s="92"/>
    </row>
    <row r="198" spans="16:18" x14ac:dyDescent="0.2">
      <c r="P198" s="92"/>
      <c r="Q198" s="92"/>
      <c r="R198" s="92"/>
    </row>
    <row r="199" spans="16:18" x14ac:dyDescent="0.2">
      <c r="P199" s="92"/>
      <c r="Q199" s="92"/>
      <c r="R199" s="92"/>
    </row>
    <row r="200" spans="16:18" x14ac:dyDescent="0.2">
      <c r="P200" s="92"/>
      <c r="Q200" s="92"/>
      <c r="R200" s="92"/>
    </row>
    <row r="201" spans="16:18" x14ac:dyDescent="0.2">
      <c r="P201" s="92"/>
      <c r="Q201" s="92"/>
      <c r="R201" s="92"/>
    </row>
    <row r="202" spans="16:18" x14ac:dyDescent="0.2">
      <c r="P202" s="92"/>
      <c r="Q202" s="92"/>
      <c r="R202" s="92"/>
    </row>
    <row r="203" spans="16:18" x14ac:dyDescent="0.2">
      <c r="P203" s="92"/>
      <c r="Q203" s="92"/>
      <c r="R203" s="92"/>
    </row>
    <row r="204" spans="16:18" x14ac:dyDescent="0.2">
      <c r="P204" s="92"/>
      <c r="Q204" s="92"/>
      <c r="R204" s="92"/>
    </row>
    <row r="205" spans="16:18" x14ac:dyDescent="0.2">
      <c r="P205" s="92"/>
      <c r="Q205" s="92"/>
      <c r="R205" s="92"/>
    </row>
    <row r="206" spans="16:18" x14ac:dyDescent="0.2">
      <c r="P206" s="92"/>
      <c r="Q206" s="92"/>
      <c r="R206" s="92"/>
    </row>
    <row r="207" spans="16:18" x14ac:dyDescent="0.2">
      <c r="P207" s="92"/>
      <c r="Q207" s="92"/>
      <c r="R207" s="92"/>
    </row>
    <row r="208" spans="16:18" x14ac:dyDescent="0.2">
      <c r="P208" s="92"/>
      <c r="Q208" s="92"/>
      <c r="R208" s="92"/>
    </row>
    <row r="209" spans="16:18" x14ac:dyDescent="0.2">
      <c r="P209" s="92"/>
      <c r="Q209" s="92"/>
      <c r="R209" s="92"/>
    </row>
    <row r="210" spans="16:18" x14ac:dyDescent="0.2">
      <c r="P210" s="92"/>
      <c r="Q210" s="92"/>
      <c r="R210" s="92"/>
    </row>
    <row r="211" spans="16:18" x14ac:dyDescent="0.2">
      <c r="P211" s="92"/>
      <c r="Q211" s="92"/>
      <c r="R211" s="92"/>
    </row>
    <row r="212" spans="16:18" x14ac:dyDescent="0.2">
      <c r="P212" s="92"/>
      <c r="Q212" s="92"/>
      <c r="R212" s="92"/>
    </row>
    <row r="213" spans="16:18" x14ac:dyDescent="0.2">
      <c r="P213" s="92"/>
      <c r="Q213" s="92"/>
      <c r="R213" s="92"/>
    </row>
    <row r="214" spans="16:18" x14ac:dyDescent="0.2">
      <c r="P214" s="92"/>
      <c r="Q214" s="92"/>
      <c r="R214" s="92"/>
    </row>
    <row r="215" spans="16:18" x14ac:dyDescent="0.2">
      <c r="P215" s="92"/>
      <c r="Q215" s="92"/>
      <c r="R215" s="92"/>
    </row>
    <row r="216" spans="16:18" x14ac:dyDescent="0.2">
      <c r="P216" s="92"/>
      <c r="Q216" s="92"/>
      <c r="R216" s="92"/>
    </row>
    <row r="217" spans="16:18" x14ac:dyDescent="0.2">
      <c r="P217" s="92"/>
      <c r="Q217" s="92"/>
      <c r="R217" s="92"/>
    </row>
    <row r="218" spans="16:18" x14ac:dyDescent="0.2">
      <c r="P218" s="92"/>
      <c r="Q218" s="92"/>
      <c r="R218" s="92"/>
    </row>
    <row r="219" spans="16:18" x14ac:dyDescent="0.2">
      <c r="P219" s="92"/>
      <c r="Q219" s="92"/>
      <c r="R219" s="92"/>
    </row>
    <row r="220" spans="16:18" x14ac:dyDescent="0.2">
      <c r="P220" s="92"/>
      <c r="Q220" s="92"/>
      <c r="R220" s="92"/>
    </row>
    <row r="221" spans="16:18" x14ac:dyDescent="0.2">
      <c r="P221" s="92"/>
      <c r="Q221" s="92"/>
      <c r="R221" s="92"/>
    </row>
    <row r="222" spans="16:18" x14ac:dyDescent="0.2">
      <c r="P222" s="92"/>
      <c r="Q222" s="92"/>
      <c r="R222" s="92"/>
    </row>
    <row r="223" spans="16:18" x14ac:dyDescent="0.2">
      <c r="P223" s="92"/>
      <c r="Q223" s="92"/>
      <c r="R223" s="92"/>
    </row>
    <row r="224" spans="16:18" x14ac:dyDescent="0.2">
      <c r="P224" s="92"/>
      <c r="Q224" s="92"/>
      <c r="R224" s="92"/>
    </row>
    <row r="225" spans="16:18" x14ac:dyDescent="0.2">
      <c r="P225" s="92"/>
      <c r="Q225" s="92"/>
      <c r="R225" s="92"/>
    </row>
    <row r="226" spans="16:18" x14ac:dyDescent="0.2">
      <c r="P226" s="92"/>
      <c r="Q226" s="92"/>
      <c r="R226" s="92"/>
    </row>
    <row r="227" spans="16:18" x14ac:dyDescent="0.2">
      <c r="P227" s="92"/>
      <c r="Q227" s="92"/>
      <c r="R227" s="92"/>
    </row>
    <row r="228" spans="16:18" x14ac:dyDescent="0.2">
      <c r="P228" s="92"/>
      <c r="Q228" s="92"/>
      <c r="R228" s="92"/>
    </row>
    <row r="229" spans="16:18" x14ac:dyDescent="0.2">
      <c r="P229" s="92"/>
      <c r="Q229" s="92"/>
      <c r="R229" s="92"/>
    </row>
    <row r="230" spans="16:18" x14ac:dyDescent="0.2">
      <c r="P230" s="92"/>
      <c r="Q230" s="92"/>
      <c r="R230" s="92"/>
    </row>
    <row r="231" spans="16:18" x14ac:dyDescent="0.2">
      <c r="P231" s="92"/>
      <c r="Q231" s="92"/>
      <c r="R231" s="92"/>
    </row>
    <row r="232" spans="16:18" x14ac:dyDescent="0.2">
      <c r="P232" s="92"/>
      <c r="Q232" s="92"/>
      <c r="R232" s="92"/>
    </row>
    <row r="233" spans="16:18" x14ac:dyDescent="0.2">
      <c r="P233" s="92"/>
      <c r="Q233" s="92"/>
      <c r="R233" s="92"/>
    </row>
    <row r="234" spans="16:18" x14ac:dyDescent="0.2">
      <c r="P234" s="92"/>
      <c r="Q234" s="92"/>
      <c r="R234" s="92"/>
    </row>
    <row r="235" spans="16:18" x14ac:dyDescent="0.2">
      <c r="P235" s="92"/>
      <c r="Q235" s="92"/>
      <c r="R235" s="92"/>
    </row>
    <row r="236" spans="16:18" x14ac:dyDescent="0.2">
      <c r="P236" s="92"/>
      <c r="Q236" s="92"/>
      <c r="R236" s="92"/>
    </row>
    <row r="237" spans="16:18" x14ac:dyDescent="0.2">
      <c r="P237" s="92"/>
      <c r="Q237" s="92"/>
      <c r="R237" s="92"/>
    </row>
    <row r="238" spans="16:18" x14ac:dyDescent="0.2">
      <c r="P238" s="92"/>
      <c r="Q238" s="92"/>
      <c r="R238" s="92"/>
    </row>
    <row r="239" spans="16:18" x14ac:dyDescent="0.2">
      <c r="P239" s="92"/>
      <c r="Q239" s="92"/>
      <c r="R239" s="92"/>
    </row>
    <row r="240" spans="16:18" x14ac:dyDescent="0.2">
      <c r="P240" s="92"/>
      <c r="Q240" s="92"/>
      <c r="R240" s="92"/>
    </row>
    <row r="241" spans="16:18" x14ac:dyDescent="0.2">
      <c r="P241" s="92"/>
      <c r="Q241" s="92"/>
      <c r="R241" s="92"/>
    </row>
    <row r="242" spans="16:18" x14ac:dyDescent="0.2">
      <c r="P242" s="92"/>
      <c r="Q242" s="92"/>
      <c r="R242" s="92"/>
    </row>
    <row r="243" spans="16:18" x14ac:dyDescent="0.2">
      <c r="P243" s="92"/>
      <c r="Q243" s="92"/>
      <c r="R243" s="92"/>
    </row>
    <row r="244" spans="16:18" x14ac:dyDescent="0.2">
      <c r="P244" s="92"/>
      <c r="Q244" s="92"/>
      <c r="R244" s="92"/>
    </row>
    <row r="245" spans="16:18" x14ac:dyDescent="0.2">
      <c r="P245" s="92"/>
      <c r="Q245" s="92"/>
      <c r="R245" s="92"/>
    </row>
    <row r="246" spans="16:18" x14ac:dyDescent="0.2">
      <c r="P246" s="92"/>
      <c r="Q246" s="92"/>
      <c r="R246" s="92"/>
    </row>
    <row r="247" spans="16:18" x14ac:dyDescent="0.2">
      <c r="P247" s="92"/>
      <c r="Q247" s="92"/>
      <c r="R247" s="92"/>
    </row>
    <row r="248" spans="16:18" x14ac:dyDescent="0.2">
      <c r="P248" s="92"/>
      <c r="Q248" s="92"/>
      <c r="R248" s="92"/>
    </row>
    <row r="249" spans="16:18" x14ac:dyDescent="0.2">
      <c r="P249" s="92"/>
      <c r="Q249" s="92"/>
      <c r="R249" s="92"/>
    </row>
    <row r="250" spans="16:18" x14ac:dyDescent="0.2">
      <c r="P250" s="92"/>
      <c r="Q250" s="92"/>
      <c r="R250" s="92"/>
    </row>
    <row r="251" spans="16:18" x14ac:dyDescent="0.2">
      <c r="P251" s="92"/>
      <c r="Q251" s="92"/>
      <c r="R251" s="92"/>
    </row>
    <row r="252" spans="16:18" x14ac:dyDescent="0.2">
      <c r="P252" s="92"/>
      <c r="Q252" s="92"/>
      <c r="R252" s="92"/>
    </row>
    <row r="253" spans="16:18" x14ac:dyDescent="0.2">
      <c r="P253" s="92"/>
      <c r="Q253" s="92"/>
      <c r="R253" s="92"/>
    </row>
    <row r="254" spans="16:18" x14ac:dyDescent="0.2">
      <c r="P254" s="92"/>
      <c r="Q254" s="92"/>
      <c r="R254" s="92"/>
    </row>
    <row r="255" spans="16:18" x14ac:dyDescent="0.2">
      <c r="P255" s="92"/>
      <c r="Q255" s="92"/>
      <c r="R255" s="92"/>
    </row>
    <row r="256" spans="16:18" x14ac:dyDescent="0.2">
      <c r="P256" s="92"/>
      <c r="Q256" s="92"/>
      <c r="R256" s="92"/>
    </row>
    <row r="257" spans="16:18" x14ac:dyDescent="0.2">
      <c r="P257" s="92"/>
      <c r="Q257" s="92"/>
      <c r="R257" s="92"/>
    </row>
    <row r="258" spans="16:18" x14ac:dyDescent="0.2">
      <c r="P258" s="92"/>
      <c r="Q258" s="92"/>
      <c r="R258" s="92"/>
    </row>
    <row r="259" spans="16:18" x14ac:dyDescent="0.2">
      <c r="P259" s="92"/>
      <c r="Q259" s="92"/>
      <c r="R259" s="92"/>
    </row>
    <row r="260" spans="16:18" x14ac:dyDescent="0.2">
      <c r="P260" s="92"/>
      <c r="Q260" s="92"/>
      <c r="R260" s="92"/>
    </row>
    <row r="261" spans="16:18" x14ac:dyDescent="0.2">
      <c r="P261" s="92"/>
      <c r="Q261" s="92"/>
      <c r="R261" s="92"/>
    </row>
    <row r="262" spans="16:18" x14ac:dyDescent="0.2">
      <c r="P262" s="92"/>
      <c r="Q262" s="92"/>
      <c r="R262" s="92"/>
    </row>
    <row r="263" spans="16:18" x14ac:dyDescent="0.2">
      <c r="P263" s="92"/>
      <c r="Q263" s="92"/>
      <c r="R263" s="92"/>
    </row>
    <row r="264" spans="16:18" x14ac:dyDescent="0.2">
      <c r="P264" s="92"/>
      <c r="Q264" s="92"/>
      <c r="R264" s="92"/>
    </row>
    <row r="265" spans="16:18" x14ac:dyDescent="0.2">
      <c r="P265" s="92"/>
      <c r="Q265" s="92"/>
      <c r="R265" s="92"/>
    </row>
    <row r="266" spans="16:18" x14ac:dyDescent="0.2">
      <c r="P266" s="92"/>
      <c r="Q266" s="92"/>
      <c r="R266" s="92"/>
    </row>
    <row r="267" spans="16:18" x14ac:dyDescent="0.2">
      <c r="P267" s="92"/>
      <c r="Q267" s="92"/>
      <c r="R267" s="92"/>
    </row>
    <row r="268" spans="16:18" x14ac:dyDescent="0.2">
      <c r="P268" s="92"/>
      <c r="Q268" s="92"/>
      <c r="R268" s="92"/>
    </row>
    <row r="269" spans="16:18" x14ac:dyDescent="0.2">
      <c r="P269" s="92"/>
      <c r="Q269" s="92"/>
      <c r="R269" s="92"/>
    </row>
    <row r="270" spans="16:18" x14ac:dyDescent="0.2">
      <c r="P270" s="92"/>
      <c r="Q270" s="92"/>
      <c r="R270" s="92"/>
    </row>
    <row r="271" spans="16:18" x14ac:dyDescent="0.2">
      <c r="P271" s="92"/>
      <c r="Q271" s="92"/>
      <c r="R271" s="92"/>
    </row>
    <row r="272" spans="16:18" x14ac:dyDescent="0.2">
      <c r="P272" s="92"/>
      <c r="Q272" s="92"/>
      <c r="R272" s="92"/>
    </row>
    <row r="273" spans="16:18" x14ac:dyDescent="0.2">
      <c r="P273" s="92"/>
      <c r="Q273" s="92"/>
      <c r="R273" s="92"/>
    </row>
    <row r="274" spans="16:18" x14ac:dyDescent="0.2">
      <c r="P274" s="92"/>
      <c r="Q274" s="92"/>
      <c r="R274" s="92"/>
    </row>
    <row r="275" spans="16:18" x14ac:dyDescent="0.2">
      <c r="P275" s="92"/>
      <c r="Q275" s="92"/>
      <c r="R275" s="92"/>
    </row>
    <row r="276" spans="16:18" x14ac:dyDescent="0.2">
      <c r="P276" s="92"/>
      <c r="Q276" s="92"/>
      <c r="R276" s="92"/>
    </row>
    <row r="277" spans="16:18" x14ac:dyDescent="0.2">
      <c r="P277" s="92"/>
      <c r="Q277" s="92"/>
      <c r="R277" s="92"/>
    </row>
  </sheetData>
  <phoneticPr fontId="2"/>
  <printOptions horizontalCentered="1" gridLinesSet="0"/>
  <pageMargins left="0.15748031496062992" right="0.39370078740157483" top="0.6692913385826772" bottom="0.43307086614173229" header="0.86614173228346458" footer="0.51181102362204722"/>
  <pageSetup paperSize="9" scale="68" fitToWidth="2" orientation="portrait" horizontalDpi="4294967293" verticalDpi="400" r:id="rId1"/>
  <headerFooter alignWithMargins="0"/>
  <rowBreaks count="1" manualBreakCount="1">
    <brk id="71" max="16383" man="1"/>
  </rowBreaks>
  <colBreaks count="2" manualBreakCount="2">
    <brk id="17" max="70" man="1"/>
    <brk id="3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教便3</vt:lpstr>
      <vt:lpstr>教便3!Print_Area</vt:lpstr>
      <vt:lpstr>教便3!Print_Area_MI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2025-10-24T04:22:26Z</dcterms:created>
  <dcterms:modified xsi:type="dcterms:W3CDTF">2025-10-28T03:23:26Z</dcterms:modified>
</cp:coreProperties>
</file>